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okino\Desktop\"/>
    </mc:Choice>
  </mc:AlternateContent>
  <xr:revisionPtr revIDLastSave="0" documentId="13_ncr:1_{F4577A41-5CDD-4202-B791-7A5BD954BF4B}" xr6:coauthVersionLast="47" xr6:coauthVersionMax="47" xr10:uidLastSave="{00000000-0000-0000-0000-000000000000}"/>
  <bookViews>
    <workbookView xWindow="10752" yWindow="1752" windowWidth="12300" windowHeight="888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0" i="1" l="1"/>
  <c r="A130" i="1"/>
  <c r="L129" i="1"/>
  <c r="J129" i="1"/>
  <c r="I129" i="1"/>
  <c r="H129" i="1"/>
  <c r="G129" i="1"/>
  <c r="F129" i="1"/>
  <c r="A120" i="1"/>
  <c r="B116" i="1"/>
  <c r="A116" i="1"/>
  <c r="L115" i="1"/>
  <c r="L116" i="1" s="1"/>
  <c r="J115" i="1"/>
  <c r="I115" i="1"/>
  <c r="I116" i="1" s="1"/>
  <c r="H115" i="1"/>
  <c r="G115" i="1"/>
  <c r="G116" i="1" s="1"/>
  <c r="F115" i="1"/>
  <c r="A108" i="1"/>
  <c r="B104" i="1"/>
  <c r="A104" i="1"/>
  <c r="L103" i="1"/>
  <c r="J103" i="1"/>
  <c r="I103" i="1"/>
  <c r="H103" i="1"/>
  <c r="H104" i="1" s="1"/>
  <c r="G103" i="1"/>
  <c r="F103" i="1"/>
  <c r="A95" i="1"/>
  <c r="B91" i="1"/>
  <c r="A91" i="1"/>
  <c r="L90" i="1"/>
  <c r="L91" i="1" s="1"/>
  <c r="J90" i="1"/>
  <c r="I90" i="1"/>
  <c r="H90" i="1"/>
  <c r="G90" i="1"/>
  <c r="G91" i="1" s="1"/>
  <c r="F90" i="1"/>
  <c r="A82" i="1"/>
  <c r="B78" i="1"/>
  <c r="A78" i="1"/>
  <c r="L77" i="1"/>
  <c r="J77" i="1"/>
  <c r="I77" i="1"/>
  <c r="H77" i="1"/>
  <c r="G77" i="1"/>
  <c r="F77" i="1"/>
  <c r="L69" i="1"/>
  <c r="J69" i="1"/>
  <c r="I69" i="1"/>
  <c r="H69" i="1"/>
  <c r="G69" i="1"/>
  <c r="F69" i="1"/>
  <c r="B66" i="1"/>
  <c r="A66" i="1"/>
  <c r="L65" i="1"/>
  <c r="J65" i="1"/>
  <c r="I65" i="1"/>
  <c r="H65" i="1"/>
  <c r="G65" i="1"/>
  <c r="G66" i="1" s="1"/>
  <c r="F65" i="1"/>
  <c r="L66" i="1"/>
  <c r="B54" i="1"/>
  <c r="A54" i="1"/>
  <c r="B44" i="1"/>
  <c r="A44" i="1"/>
  <c r="B40" i="1"/>
  <c r="A40" i="1"/>
  <c r="L39" i="1"/>
  <c r="J39" i="1"/>
  <c r="I39" i="1"/>
  <c r="H39" i="1"/>
  <c r="G39" i="1"/>
  <c r="F39" i="1"/>
  <c r="L31" i="1"/>
  <c r="J31" i="1"/>
  <c r="I31" i="1"/>
  <c r="H31" i="1"/>
  <c r="G31" i="1"/>
  <c r="F31" i="1"/>
  <c r="B28" i="1"/>
  <c r="A28" i="1"/>
  <c r="L27" i="1"/>
  <c r="L28" i="1" s="1"/>
  <c r="J27" i="1"/>
  <c r="I27" i="1"/>
  <c r="H27" i="1"/>
  <c r="G27" i="1"/>
  <c r="F27" i="1"/>
  <c r="B16" i="1"/>
  <c r="A16" i="1"/>
  <c r="L15" i="1"/>
  <c r="J15" i="1"/>
  <c r="I15" i="1"/>
  <c r="I16" i="1" s="1"/>
  <c r="H15" i="1"/>
  <c r="G15" i="1"/>
  <c r="F15" i="1"/>
  <c r="L16" i="1"/>
  <c r="L78" i="1" l="1"/>
  <c r="L40" i="1"/>
  <c r="F130" i="1"/>
  <c r="H130" i="1"/>
  <c r="J130" i="1"/>
  <c r="L104" i="1"/>
  <c r="G130" i="1"/>
  <c r="I130" i="1"/>
  <c r="L130" i="1"/>
  <c r="I104" i="1"/>
  <c r="G104" i="1"/>
  <c r="I78" i="1"/>
  <c r="G78" i="1"/>
  <c r="G40" i="1"/>
  <c r="J116" i="1"/>
  <c r="H116" i="1"/>
  <c r="F116" i="1"/>
  <c r="J104" i="1"/>
  <c r="F104" i="1"/>
  <c r="I91" i="1"/>
  <c r="J91" i="1"/>
  <c r="H91" i="1"/>
  <c r="F91" i="1"/>
  <c r="J78" i="1"/>
  <c r="H78" i="1"/>
  <c r="F78" i="1"/>
  <c r="I66" i="1"/>
  <c r="F66" i="1"/>
  <c r="J66" i="1"/>
  <c r="H66" i="1"/>
  <c r="H40" i="1"/>
  <c r="J40" i="1"/>
  <c r="F40" i="1"/>
  <c r="I40" i="1"/>
  <c r="I28" i="1"/>
  <c r="J28" i="1"/>
  <c r="H28" i="1"/>
  <c r="G28" i="1"/>
  <c r="F28" i="1"/>
  <c r="G16" i="1"/>
  <c r="J16" i="1"/>
  <c r="H16" i="1"/>
  <c r="F16" i="1"/>
  <c r="L131" i="1" l="1"/>
  <c r="H131" i="1"/>
  <c r="I131" i="1"/>
  <c r="J131" i="1"/>
  <c r="G131" i="1"/>
  <c r="F131" i="1"/>
</calcChain>
</file>

<file path=xl/sharedStrings.xml><?xml version="1.0" encoding="utf-8"?>
<sst xmlns="http://schemas.openxmlformats.org/spreadsheetml/2006/main" count="186" uniqueCount="87">
  <si>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</si>
  <si>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</si>
  <si>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</si>
  <si>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</si>
  <si>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</si>
  <si>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</si>
  <si>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</si>
  <si>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</si>
  <si>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</si>
  <si>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</si>
  <si>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</si>
  <si>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</si>
  <si>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</si>
  <si>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</si>
  <si>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</si>
  <si>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</si>
  <si>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</si>
  <si>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</si>
  <si>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</si>
  <si>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</si>
  <si>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</si>
  <si>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</si>
  <si>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</si>
  <si>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</si>
  <si>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</si>
  <si>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</si>
  <si>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</si>
  <si>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</si>
  <si>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</si>
  <si>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</si>
  <si>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</si>
  <si>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</si>
  <si>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</si>
  <si>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</si>
  <si>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</si>
  <si>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</si>
  <si>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</si>
  <si>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Какао с молоком</t>
  </si>
  <si>
    <t>огурец свежий</t>
  </si>
  <si>
    <t>пельмени в бульоне</t>
  </si>
  <si>
    <t>макаронные изделия</t>
  </si>
  <si>
    <t>йодированный</t>
  </si>
  <si>
    <t>чай с молоком</t>
  </si>
  <si>
    <t xml:space="preserve">котлета рыбная </t>
  </si>
  <si>
    <t>буузы</t>
  </si>
  <si>
    <t>пряник</t>
  </si>
  <si>
    <t>тефтели мясные с соусом</t>
  </si>
  <si>
    <t>сок натуральный</t>
  </si>
  <si>
    <t>борщ с фаршем</t>
  </si>
  <si>
    <t>чай с сахаром и  лимоном</t>
  </si>
  <si>
    <t>суп уха с рыбных консер.</t>
  </si>
  <si>
    <t>плов с фаршем</t>
  </si>
  <si>
    <t>200/25</t>
  </si>
  <si>
    <t>напиток витаминный (курага, изюм)</t>
  </si>
  <si>
    <t>печенье</t>
  </si>
  <si>
    <t>суп молочный с мак.изделиями</t>
  </si>
  <si>
    <t>щи с фаршем</t>
  </si>
  <si>
    <t>конфеты</t>
  </si>
  <si>
    <t>МБОУ Окино-Ключевская СОШ</t>
  </si>
  <si>
    <t>Директор школы</t>
  </si>
  <si>
    <t>Иванова Е.А.</t>
  </si>
  <si>
    <t>Суп вермишелевый с фаршем</t>
  </si>
  <si>
    <t>десерт</t>
  </si>
  <si>
    <t>Каша рисовая со слив. маслом</t>
  </si>
  <si>
    <t>Каша пшенная со слив. маслом</t>
  </si>
  <si>
    <t>круасаны со сгущ. Молоком</t>
  </si>
  <si>
    <t>суп гороховый с фаршем</t>
  </si>
  <si>
    <t>каша манная</t>
  </si>
  <si>
    <t>компот из сухафруктов</t>
  </si>
  <si>
    <t>мандарин</t>
  </si>
  <si>
    <t>гречка отварная</t>
  </si>
  <si>
    <t>картофель отварной</t>
  </si>
  <si>
    <t xml:space="preserve"> </t>
  </si>
  <si>
    <t xml:space="preserve"> овощи</t>
  </si>
  <si>
    <t>кампот из яблок</t>
  </si>
  <si>
    <t>зефир</t>
  </si>
  <si>
    <t>рассольник</t>
  </si>
  <si>
    <t>тефтели мясные</t>
  </si>
  <si>
    <t>салат из свежих овощей</t>
  </si>
  <si>
    <t xml:space="preserve">закуска </t>
  </si>
  <si>
    <t>каша кукурузная</t>
  </si>
  <si>
    <t>суп-харчо</t>
  </si>
  <si>
    <t>каша геркулесовая</t>
  </si>
  <si>
    <t>кисель плодово-ягодный</t>
  </si>
  <si>
    <t xml:space="preserve">фрукты </t>
  </si>
  <si>
    <t>перловка отварная</t>
  </si>
  <si>
    <t>каша гречневая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</si>
</sst>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Cambria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1" fillId="0" borderId="0" xfId="0" applyNumberFormat="1" applyFont="1"/>
    <xf numFmtId="0" fontId="12" fillId="2" borderId="1" xfId="0" applyNumberFormat="1" applyFont="1" applyFill="1" applyBorder="1" applyAlignment="1" applyProtection="1">
      <alignment vertical="top" wrapText="1"/>
      <protection locked="0"/>
    </xf>
    <xf numFmtId="0" fontId="1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1" xfId="0" applyNumberFormat="1" applyFont="1" applyFill="1" applyBorder="1" applyAlignment="1" applyProtection="1">
      <alignment vertical="top" wrapText="1"/>
      <protection locked="0"/>
    </xf>
    <xf numFmtId="0" fontId="12" fillId="2" borderId="11" xfId="0" applyNumberFormat="1" applyFont="1" applyFill="1" applyBorder="1" applyAlignment="1" applyProtection="1">
      <alignment horizontal="center" vertical="top" wrapText="1"/>
      <protection locked="0"/>
    </xf>
    <xf numFmtId="16" fontId="1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1"/>
  <sheetViews>
    <sheetView tabSelected="1" workbookViewId="0">
      <pane xSplit="4" ySplit="5" topLeftCell="E126" activePane="bottomRight" state="frozen"/>
      <selection pane="topRight"/>
      <selection pane="bottomLeft"/>
      <selection pane="bottomRight" activeCell="F127" sqref="F127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8" style="2" customWidth="1"/>
    <col min="4" max="4" width="11.5546875" style="2" customWidth="1"/>
    <col min="5" max="5" width="32.3320312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7.33203125" style="1" customWidth="1"/>
    <col min="12" max="12" width="6.6640625" style="1" customWidth="1"/>
    <col min="13" max="16384" width="9.109375" style="1"/>
  </cols>
  <sheetData>
    <row r="1" spans="1:12" x14ac:dyDescent="0.25">
      <c r="A1" s="2" t="s">
        <v>0</v>
      </c>
      <c r="C1" s="62" t="s">
        <v>58</v>
      </c>
      <c r="D1" s="63"/>
      <c r="E1" s="64"/>
      <c r="F1" s="3" t="s">
        <v>1</v>
      </c>
      <c r="G1" s="1" t="s">
        <v>2</v>
      </c>
      <c r="H1" s="65" t="s">
        <v>59</v>
      </c>
      <c r="I1" s="66"/>
      <c r="J1" s="66"/>
      <c r="K1" s="67"/>
    </row>
    <row r="2" spans="1:12" ht="17.399999999999999" x14ac:dyDescent="0.25">
      <c r="A2" s="4" t="s">
        <v>3</v>
      </c>
      <c r="C2" s="1"/>
      <c r="G2" s="1" t="s">
        <v>4</v>
      </c>
      <c r="H2" s="65" t="s">
        <v>60</v>
      </c>
      <c r="I2" s="66"/>
      <c r="J2" s="66"/>
      <c r="K2" s="67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2025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1.2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/>
      <c r="E6" s="20"/>
      <c r="F6" s="51"/>
      <c r="G6" s="21"/>
      <c r="H6" s="21"/>
      <c r="I6" s="21"/>
      <c r="J6" s="21"/>
      <c r="K6" s="22"/>
      <c r="L6" s="21"/>
    </row>
    <row r="7" spans="1:12" ht="14.4" x14ac:dyDescent="0.3">
      <c r="A7" s="31"/>
      <c r="B7" s="32"/>
      <c r="C7" s="33"/>
      <c r="D7" s="34"/>
      <c r="E7" s="35"/>
      <c r="F7" s="36"/>
      <c r="G7" s="36"/>
      <c r="H7" s="36"/>
      <c r="I7" s="36"/>
      <c r="J7" s="36"/>
      <c r="K7" s="37"/>
      <c r="L7" s="36"/>
    </row>
    <row r="8" spans="1:12" ht="15" thickBot="1" x14ac:dyDescent="0.35">
      <c r="A8" s="23"/>
      <c r="B8" s="24"/>
      <c r="C8" s="25" t="s">
        <v>27</v>
      </c>
      <c r="D8" s="30" t="s">
        <v>29</v>
      </c>
      <c r="E8" s="52" t="s">
        <v>39</v>
      </c>
      <c r="F8" s="28">
        <v>250</v>
      </c>
      <c r="G8" s="28">
        <v>11.9</v>
      </c>
      <c r="H8" s="28">
        <v>12.4</v>
      </c>
      <c r="I8" s="28">
        <v>29</v>
      </c>
      <c r="J8" s="28">
        <v>275</v>
      </c>
      <c r="K8" s="29"/>
      <c r="L8" s="28"/>
    </row>
    <row r="9" spans="1:12" ht="14.4" x14ac:dyDescent="0.3">
      <c r="A9" s="23"/>
      <c r="B9" s="24"/>
      <c r="C9" s="25"/>
      <c r="D9" s="30" t="s">
        <v>30</v>
      </c>
      <c r="E9" s="52" t="s">
        <v>63</v>
      </c>
      <c r="F9" s="55">
        <v>220</v>
      </c>
      <c r="G9" s="21">
        <v>4.9800000000000004</v>
      </c>
      <c r="H9" s="21">
        <v>11.8</v>
      </c>
      <c r="I9" s="21">
        <v>31.02</v>
      </c>
      <c r="J9" s="21">
        <v>256</v>
      </c>
      <c r="K9" s="22">
        <v>284</v>
      </c>
      <c r="L9" s="28"/>
    </row>
    <row r="10" spans="1:12" ht="14.4" x14ac:dyDescent="0.3">
      <c r="A10" s="23"/>
      <c r="B10" s="24"/>
      <c r="C10" s="25"/>
      <c r="D10" s="30" t="s">
        <v>32</v>
      </c>
      <c r="E10" s="52" t="s">
        <v>49</v>
      </c>
      <c r="F10" s="53">
        <v>200</v>
      </c>
      <c r="G10" s="28">
        <v>0.26</v>
      </c>
      <c r="H10" s="28">
        <v>0.05</v>
      </c>
      <c r="I10" s="28">
        <v>15.22</v>
      </c>
      <c r="J10" s="28">
        <v>59</v>
      </c>
      <c r="K10" s="29">
        <v>736</v>
      </c>
      <c r="L10" s="28"/>
    </row>
    <row r="11" spans="1:12" ht="14.4" x14ac:dyDescent="0.3">
      <c r="A11" s="23"/>
      <c r="B11" s="24"/>
      <c r="C11" s="25"/>
      <c r="D11" s="30" t="s">
        <v>33</v>
      </c>
      <c r="E11" s="52" t="s">
        <v>41</v>
      </c>
      <c r="F11" s="28">
        <v>70</v>
      </c>
      <c r="G11" s="28">
        <v>1.9</v>
      </c>
      <c r="H11" s="28">
        <v>0.23499999999999999</v>
      </c>
      <c r="I11" s="28">
        <v>12.3</v>
      </c>
      <c r="J11" s="28">
        <v>58.75</v>
      </c>
      <c r="K11" s="29"/>
      <c r="L11" s="28"/>
    </row>
    <row r="12" spans="1:12" ht="14.4" x14ac:dyDescent="0.3">
      <c r="A12" s="23"/>
      <c r="B12" s="24"/>
      <c r="C12" s="25"/>
      <c r="D12" s="30" t="s">
        <v>62</v>
      </c>
      <c r="E12" s="27" t="s">
        <v>54</v>
      </c>
      <c r="F12" s="28">
        <v>60</v>
      </c>
      <c r="G12" s="28">
        <v>3.6</v>
      </c>
      <c r="H12" s="28">
        <v>16.100000000000001</v>
      </c>
      <c r="I12" s="28">
        <v>70.900000000000006</v>
      </c>
      <c r="J12" s="28">
        <v>210</v>
      </c>
      <c r="K12" s="29"/>
      <c r="L12" s="28"/>
    </row>
    <row r="13" spans="1:12" ht="14.4" x14ac:dyDescent="0.3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ht="14.4" x14ac:dyDescent="0.3">
      <c r="A14" s="23"/>
      <c r="B14" s="24"/>
      <c r="C14" s="25"/>
      <c r="D14" s="26"/>
      <c r="E14" s="27"/>
      <c r="F14" s="28"/>
      <c r="G14" s="28"/>
      <c r="H14" s="28"/>
      <c r="I14" s="28"/>
      <c r="J14" s="28"/>
      <c r="K14" s="29"/>
      <c r="L14" s="28"/>
    </row>
    <row r="15" spans="1:12" ht="14.4" x14ac:dyDescent="0.3">
      <c r="A15" s="31"/>
      <c r="B15" s="32"/>
      <c r="C15" s="33"/>
      <c r="D15" s="34" t="s">
        <v>26</v>
      </c>
      <c r="E15" s="35"/>
      <c r="F15" s="36">
        <f>SUM(F8:F14)</f>
        <v>800</v>
      </c>
      <c r="G15" s="36">
        <f>SUM(G8:G14)</f>
        <v>22.640000000000004</v>
      </c>
      <c r="H15" s="36">
        <f>SUM(H8:H14)</f>
        <v>40.585000000000008</v>
      </c>
      <c r="I15" s="36">
        <f>SUM(I8:I14)</f>
        <v>158.44</v>
      </c>
      <c r="J15" s="36">
        <f>SUM(J8:J14)</f>
        <v>858.75</v>
      </c>
      <c r="K15" s="37"/>
      <c r="L15" s="36">
        <f>SUM(L8:L14)</f>
        <v>0</v>
      </c>
    </row>
    <row r="16" spans="1:12" x14ac:dyDescent="0.25">
      <c r="A16" s="41">
        <f>A6</f>
        <v>1</v>
      </c>
      <c r="B16" s="42">
        <f>B6</f>
        <v>1</v>
      </c>
      <c r="C16" s="57" t="s">
        <v>35</v>
      </c>
      <c r="D16" s="58"/>
      <c r="E16" s="43"/>
      <c r="F16" s="44">
        <f>F7+F15</f>
        <v>800</v>
      </c>
      <c r="G16" s="44">
        <f>G7+G15</f>
        <v>22.640000000000004</v>
      </c>
      <c r="H16" s="44">
        <f>H7+H15</f>
        <v>40.585000000000008</v>
      </c>
      <c r="I16" s="44">
        <f>I7+I15</f>
        <v>158.44</v>
      </c>
      <c r="J16" s="44">
        <f>J7+J15</f>
        <v>858.75</v>
      </c>
      <c r="K16" s="44"/>
      <c r="L16" s="44">
        <f>L7+L15</f>
        <v>0</v>
      </c>
    </row>
    <row r="17" spans="1:12" ht="14.4" x14ac:dyDescent="0.3">
      <c r="A17" s="45">
        <v>1</v>
      </c>
      <c r="B17" s="24">
        <v>2</v>
      </c>
      <c r="C17" s="18" t="s">
        <v>23</v>
      </c>
      <c r="D17" s="19"/>
      <c r="E17" s="54"/>
      <c r="F17" s="21"/>
      <c r="G17" s="21"/>
      <c r="H17" s="21"/>
      <c r="I17" s="21"/>
      <c r="J17" s="21"/>
      <c r="K17" s="22"/>
      <c r="L17" s="21"/>
    </row>
    <row r="18" spans="1:12" ht="14.4" x14ac:dyDescent="0.3">
      <c r="A18" s="45"/>
      <c r="B18" s="24"/>
      <c r="C18" s="25"/>
      <c r="D18" s="26"/>
      <c r="E18" s="27"/>
      <c r="F18" s="28"/>
      <c r="G18" s="28"/>
      <c r="H18" s="28"/>
      <c r="I18" s="28"/>
      <c r="J18" s="28"/>
      <c r="K18" s="29"/>
      <c r="L18" s="28"/>
    </row>
    <row r="19" spans="1:12" ht="14.4" x14ac:dyDescent="0.3">
      <c r="A19" s="46"/>
      <c r="B19" s="32"/>
      <c r="C19" s="33"/>
      <c r="D19" s="34"/>
      <c r="E19" s="35"/>
      <c r="F19" s="36"/>
      <c r="G19" s="36"/>
      <c r="H19" s="36"/>
      <c r="I19" s="36"/>
      <c r="J19" s="36"/>
      <c r="K19" s="37"/>
      <c r="L19" s="36"/>
    </row>
    <row r="20" spans="1:12" ht="15" thickBot="1" x14ac:dyDescent="0.35">
      <c r="A20" s="45"/>
      <c r="B20" s="24"/>
      <c r="C20" s="25" t="s">
        <v>27</v>
      </c>
      <c r="D20" s="30" t="s">
        <v>29</v>
      </c>
      <c r="E20" s="52" t="s">
        <v>48</v>
      </c>
      <c r="F20" s="53">
        <v>250</v>
      </c>
      <c r="G20" s="28">
        <v>4.16</v>
      </c>
      <c r="H20" s="28">
        <v>10.199999999999999</v>
      </c>
      <c r="I20" s="28">
        <v>14.3</v>
      </c>
      <c r="J20" s="28">
        <v>170.7</v>
      </c>
      <c r="K20" s="29">
        <v>132</v>
      </c>
      <c r="L20" s="28"/>
    </row>
    <row r="21" spans="1:12" ht="14.4" x14ac:dyDescent="0.3">
      <c r="A21" s="45"/>
      <c r="B21" s="24"/>
      <c r="C21" s="25"/>
      <c r="D21" s="30" t="s">
        <v>30</v>
      </c>
      <c r="E21" s="52" t="s">
        <v>64</v>
      </c>
      <c r="F21" s="55">
        <v>220</v>
      </c>
      <c r="G21" s="21">
        <v>4.9800000000000004</v>
      </c>
      <c r="H21" s="21">
        <v>11.8</v>
      </c>
      <c r="I21" s="21">
        <v>31.02</v>
      </c>
      <c r="J21" s="21">
        <v>256</v>
      </c>
      <c r="K21" s="22">
        <v>284</v>
      </c>
      <c r="L21" s="28"/>
    </row>
    <row r="22" spans="1:12" ht="14.4" x14ac:dyDescent="0.3">
      <c r="A22" s="45"/>
      <c r="B22" s="24"/>
      <c r="C22" s="25"/>
      <c r="D22" s="30" t="s">
        <v>32</v>
      </c>
      <c r="E22" s="52" t="s">
        <v>42</v>
      </c>
      <c r="F22" s="28">
        <v>200</v>
      </c>
      <c r="G22" s="28">
        <v>1.4</v>
      </c>
      <c r="H22" s="28">
        <v>1.6</v>
      </c>
      <c r="I22" s="28">
        <v>17.7</v>
      </c>
      <c r="J22" s="28">
        <v>91</v>
      </c>
      <c r="K22" s="29">
        <v>378</v>
      </c>
      <c r="L22" s="28"/>
    </row>
    <row r="23" spans="1:12" ht="14.4" x14ac:dyDescent="0.3">
      <c r="A23" s="45"/>
      <c r="B23" s="24"/>
      <c r="C23" s="25"/>
      <c r="D23" s="30" t="s">
        <v>33</v>
      </c>
      <c r="E23" s="52" t="s">
        <v>41</v>
      </c>
      <c r="F23" s="28">
        <v>70</v>
      </c>
      <c r="G23" s="28">
        <v>1.9</v>
      </c>
      <c r="H23" s="28">
        <v>0.23499999999999999</v>
      </c>
      <c r="I23" s="28">
        <v>12.3</v>
      </c>
      <c r="J23" s="28">
        <v>58.75</v>
      </c>
      <c r="K23" s="29"/>
      <c r="L23" s="28"/>
    </row>
    <row r="24" spans="1:12" ht="14.4" x14ac:dyDescent="0.3">
      <c r="A24" s="45"/>
      <c r="B24" s="24"/>
      <c r="C24" s="25"/>
      <c r="D24" s="30" t="s">
        <v>62</v>
      </c>
      <c r="E24" s="27" t="s">
        <v>65</v>
      </c>
      <c r="F24" s="28">
        <v>60</v>
      </c>
      <c r="G24" s="28">
        <v>3.7</v>
      </c>
      <c r="H24" s="28">
        <v>5.9</v>
      </c>
      <c r="I24" s="28">
        <v>37.200000000000003</v>
      </c>
      <c r="J24" s="28">
        <v>218</v>
      </c>
      <c r="K24" s="29"/>
      <c r="L24" s="28"/>
    </row>
    <row r="25" spans="1:12" ht="14.4" x14ac:dyDescent="0.3">
      <c r="A25" s="45"/>
      <c r="B25" s="24"/>
      <c r="C25" s="25"/>
      <c r="D25" s="26"/>
      <c r="E25" s="27"/>
      <c r="F25" s="28"/>
      <c r="G25" s="28"/>
      <c r="H25" s="28"/>
      <c r="I25" s="28"/>
      <c r="J25" s="28"/>
      <c r="K25" s="29"/>
      <c r="L25" s="28"/>
    </row>
    <row r="26" spans="1:12" ht="14.4" x14ac:dyDescent="0.3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 x14ac:dyDescent="0.3">
      <c r="A27" s="46"/>
      <c r="B27" s="32"/>
      <c r="C27" s="33"/>
      <c r="D27" s="34" t="s">
        <v>26</v>
      </c>
      <c r="E27" s="35"/>
      <c r="F27" s="36">
        <f>SUM(F20:F26)</f>
        <v>800</v>
      </c>
      <c r="G27" s="36">
        <f>SUM(G20:G26)</f>
        <v>16.14</v>
      </c>
      <c r="H27" s="36">
        <f>SUM(H20:H26)</f>
        <v>29.734999999999999</v>
      </c>
      <c r="I27" s="36">
        <f>SUM(I20:I26)</f>
        <v>112.52</v>
      </c>
      <c r="J27" s="36">
        <f>SUM(J20:J26)</f>
        <v>794.45</v>
      </c>
      <c r="K27" s="37"/>
      <c r="L27" s="36">
        <f>SUM(L20:L26)</f>
        <v>0</v>
      </c>
    </row>
    <row r="28" spans="1:12" ht="15.75" customHeight="1" x14ac:dyDescent="0.25">
      <c r="A28" s="47">
        <f>A17</f>
        <v>1</v>
      </c>
      <c r="B28" s="47">
        <f>B17</f>
        <v>2</v>
      </c>
      <c r="C28" s="57" t="s">
        <v>35</v>
      </c>
      <c r="D28" s="58"/>
      <c r="E28" s="43"/>
      <c r="F28" s="44">
        <f>F19+F27</f>
        <v>800</v>
      </c>
      <c r="G28" s="44">
        <f>G19+G27</f>
        <v>16.14</v>
      </c>
      <c r="H28" s="44">
        <f>H19+H27</f>
        <v>29.734999999999999</v>
      </c>
      <c r="I28" s="44">
        <f>I19+I27</f>
        <v>112.52</v>
      </c>
      <c r="J28" s="44">
        <f>J19+J27</f>
        <v>794.45</v>
      </c>
      <c r="K28" s="44"/>
      <c r="L28" s="44">
        <f>L19+L27</f>
        <v>0</v>
      </c>
    </row>
    <row r="29" spans="1:12" ht="14.4" x14ac:dyDescent="0.3">
      <c r="A29" s="16">
        <v>1</v>
      </c>
      <c r="B29" s="17">
        <v>3</v>
      </c>
      <c r="C29" s="18" t="s">
        <v>23</v>
      </c>
      <c r="D29" s="19"/>
      <c r="E29" s="54"/>
      <c r="F29" s="21"/>
      <c r="G29" s="21"/>
      <c r="H29" s="21"/>
      <c r="I29" s="21"/>
      <c r="J29" s="21"/>
      <c r="K29" s="22"/>
      <c r="L29" s="21"/>
    </row>
    <row r="30" spans="1:12" ht="14.4" x14ac:dyDescent="0.3">
      <c r="A30" s="23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 x14ac:dyDescent="0.3">
      <c r="A31" s="31"/>
      <c r="B31" s="32"/>
      <c r="C31" s="33"/>
      <c r="D31" s="34" t="s">
        <v>26</v>
      </c>
      <c r="E31" s="35"/>
      <c r="F31" s="36">
        <f>SUM(F29:F30)</f>
        <v>0</v>
      </c>
      <c r="G31" s="36">
        <f>SUM(G29:G30)</f>
        <v>0</v>
      </c>
      <c r="H31" s="36">
        <f>SUM(H29:H30)</f>
        <v>0</v>
      </c>
      <c r="I31" s="36">
        <f>SUM(I29:I30)</f>
        <v>0</v>
      </c>
      <c r="J31" s="36">
        <f>SUM(J29:J30)</f>
        <v>0</v>
      </c>
      <c r="K31" s="37"/>
      <c r="L31" s="36">
        <f>SUM(L29:L30)</f>
        <v>0</v>
      </c>
    </row>
    <row r="32" spans="1:12" ht="14.4" x14ac:dyDescent="0.3">
      <c r="A32" s="23"/>
      <c r="B32" s="24"/>
      <c r="C32" s="40" t="s">
        <v>27</v>
      </c>
      <c r="D32" s="30" t="s">
        <v>29</v>
      </c>
      <c r="E32" s="52" t="s">
        <v>66</v>
      </c>
      <c r="F32" s="28">
        <v>250</v>
      </c>
      <c r="G32" s="28">
        <v>5.08</v>
      </c>
      <c r="H32" s="28">
        <v>5.35</v>
      </c>
      <c r="I32" s="28">
        <v>23.9</v>
      </c>
      <c r="J32" s="28">
        <v>163.69999999999999</v>
      </c>
      <c r="K32" s="29">
        <v>162</v>
      </c>
      <c r="L32" s="28"/>
    </row>
    <row r="33" spans="1:12" ht="14.4" x14ac:dyDescent="0.3">
      <c r="A33" s="23"/>
      <c r="B33" s="24"/>
      <c r="C33" s="25"/>
      <c r="D33" s="30" t="s">
        <v>30</v>
      </c>
      <c r="E33" s="52" t="s">
        <v>67</v>
      </c>
      <c r="F33" s="28">
        <v>220</v>
      </c>
      <c r="G33" s="28">
        <v>8.6</v>
      </c>
      <c r="H33" s="28">
        <v>12.4</v>
      </c>
      <c r="I33" s="28">
        <v>56</v>
      </c>
      <c r="J33" s="28">
        <v>329</v>
      </c>
      <c r="K33" s="29">
        <v>289</v>
      </c>
      <c r="L33" s="28"/>
    </row>
    <row r="34" spans="1:12" ht="14.4" x14ac:dyDescent="0.3">
      <c r="A34" s="23"/>
      <c r="B34" s="24"/>
      <c r="C34" s="25"/>
      <c r="D34" s="30" t="s">
        <v>32</v>
      </c>
      <c r="E34" s="52" t="s">
        <v>68</v>
      </c>
      <c r="F34" s="28">
        <v>200</v>
      </c>
      <c r="G34" s="28">
        <v>0.08</v>
      </c>
      <c r="H34" s="28">
        <v>0</v>
      </c>
      <c r="I34" s="28">
        <v>21.8</v>
      </c>
      <c r="J34" s="28">
        <v>87.6</v>
      </c>
      <c r="K34" s="29">
        <v>349</v>
      </c>
      <c r="L34" s="28"/>
    </row>
    <row r="35" spans="1:12" ht="14.4" x14ac:dyDescent="0.3">
      <c r="A35" s="23"/>
      <c r="B35" s="24"/>
      <c r="C35" s="25"/>
      <c r="D35" s="30" t="s">
        <v>33</v>
      </c>
      <c r="E35" s="52" t="s">
        <v>41</v>
      </c>
      <c r="F35" s="28">
        <v>70</v>
      </c>
      <c r="G35" s="28">
        <v>1.9</v>
      </c>
      <c r="H35" s="28">
        <v>0.23499999999999999</v>
      </c>
      <c r="I35" s="28">
        <v>12.3</v>
      </c>
      <c r="J35" s="28">
        <v>58.75</v>
      </c>
      <c r="K35" s="29"/>
      <c r="L35" s="28"/>
    </row>
    <row r="36" spans="1:12" ht="14.4" x14ac:dyDescent="0.3">
      <c r="A36" s="23"/>
      <c r="B36" s="24"/>
      <c r="C36" s="25"/>
      <c r="D36" s="30" t="s">
        <v>25</v>
      </c>
      <c r="E36" s="27" t="s">
        <v>69</v>
      </c>
      <c r="F36" s="28">
        <v>100</v>
      </c>
      <c r="G36" s="28">
        <v>0.9</v>
      </c>
      <c r="H36" s="28">
        <v>0.2</v>
      </c>
      <c r="I36" s="28">
        <v>81</v>
      </c>
      <c r="J36" s="28">
        <v>40</v>
      </c>
      <c r="K36" s="29"/>
      <c r="L36" s="28"/>
    </row>
    <row r="37" spans="1:12" ht="14.4" x14ac:dyDescent="0.3">
      <c r="A37" s="23"/>
      <c r="B37" s="24"/>
      <c r="C37" s="25"/>
      <c r="D37" s="26"/>
      <c r="E37" s="52"/>
      <c r="F37" s="28"/>
      <c r="G37" s="28"/>
      <c r="H37" s="28"/>
      <c r="I37" s="28"/>
      <c r="J37" s="28"/>
      <c r="K37" s="29"/>
      <c r="L37" s="28"/>
    </row>
    <row r="38" spans="1:12" ht="14.4" x14ac:dyDescent="0.3">
      <c r="A38" s="23"/>
      <c r="B38" s="24"/>
      <c r="C38" s="25"/>
      <c r="D38" s="26"/>
      <c r="E38" s="27"/>
      <c r="F38" s="28"/>
      <c r="G38" s="28"/>
      <c r="H38" s="28"/>
      <c r="I38" s="28"/>
      <c r="J38" s="28"/>
      <c r="K38" s="29"/>
      <c r="L38" s="28"/>
    </row>
    <row r="39" spans="1:12" ht="14.4" x14ac:dyDescent="0.3">
      <c r="A39" s="31"/>
      <c r="B39" s="32"/>
      <c r="C39" s="33"/>
      <c r="D39" s="34" t="s">
        <v>26</v>
      </c>
      <c r="E39" s="35"/>
      <c r="F39" s="36">
        <f>SUM(F32:F38)</f>
        <v>840</v>
      </c>
      <c r="G39" s="36">
        <f>SUM(G32:G38)</f>
        <v>16.559999999999999</v>
      </c>
      <c r="H39" s="36">
        <f>SUM(H32:H38)</f>
        <v>18.184999999999999</v>
      </c>
      <c r="I39" s="36">
        <f>SUM(I32:I38)</f>
        <v>195</v>
      </c>
      <c r="J39" s="36">
        <f>SUM(J32:J38)</f>
        <v>679.05</v>
      </c>
      <c r="K39" s="37"/>
      <c r="L39" s="36">
        <f>SUM(L32:L38)</f>
        <v>0</v>
      </c>
    </row>
    <row r="40" spans="1:12" ht="15.75" customHeight="1" x14ac:dyDescent="0.25">
      <c r="A40" s="41">
        <f>A29</f>
        <v>1</v>
      </c>
      <c r="B40" s="42">
        <f>B29</f>
        <v>3</v>
      </c>
      <c r="C40" s="57" t="s">
        <v>35</v>
      </c>
      <c r="D40" s="58"/>
      <c r="E40" s="43"/>
      <c r="F40" s="44">
        <f>F31+F39</f>
        <v>840</v>
      </c>
      <c r="G40" s="44">
        <f>G31+G39</f>
        <v>16.559999999999999</v>
      </c>
      <c r="H40" s="44">
        <f>H31+H39</f>
        <v>18.184999999999999</v>
      </c>
      <c r="I40" s="44">
        <f>I31+I39</f>
        <v>195</v>
      </c>
      <c r="J40" s="44">
        <f>J31+J39</f>
        <v>679.05</v>
      </c>
      <c r="K40" s="44"/>
      <c r="L40" s="44">
        <f>L31+L39</f>
        <v>0</v>
      </c>
    </row>
    <row r="41" spans="1:12" ht="14.4" x14ac:dyDescent="0.3">
      <c r="A41" s="16">
        <v>1</v>
      </c>
      <c r="B41" s="17">
        <v>4</v>
      </c>
      <c r="C41" s="18" t="s">
        <v>23</v>
      </c>
      <c r="D41" s="19"/>
      <c r="E41" s="54"/>
      <c r="F41" s="55"/>
      <c r="G41" s="21"/>
      <c r="H41" s="21"/>
      <c r="I41" s="21"/>
      <c r="J41" s="21"/>
      <c r="K41" s="22"/>
      <c r="L41" s="21"/>
    </row>
    <row r="42" spans="1:12" ht="14.4" x14ac:dyDescent="0.3">
      <c r="A42" s="23"/>
      <c r="B42" s="24"/>
      <c r="C42" s="25"/>
      <c r="D42" s="26"/>
      <c r="E42" s="27"/>
      <c r="F42" s="28"/>
      <c r="G42" s="28"/>
      <c r="H42" s="28"/>
      <c r="I42" s="28"/>
      <c r="J42" s="28"/>
      <c r="K42" s="29"/>
      <c r="L42" s="28"/>
    </row>
    <row r="43" spans="1:12" ht="14.4" x14ac:dyDescent="0.3">
      <c r="A43" s="31"/>
      <c r="B43" s="32"/>
      <c r="C43" s="33"/>
      <c r="D43" s="34"/>
      <c r="E43" s="35"/>
      <c r="F43" s="36"/>
      <c r="G43" s="36"/>
      <c r="H43" s="36"/>
      <c r="I43" s="36"/>
      <c r="J43" s="36"/>
      <c r="K43" s="37"/>
      <c r="L43" s="36"/>
    </row>
    <row r="44" spans="1:12" ht="14.4" x14ac:dyDescent="0.3">
      <c r="A44" s="38">
        <f>A41</f>
        <v>1</v>
      </c>
      <c r="B44" s="39">
        <f>B41</f>
        <v>4</v>
      </c>
      <c r="D44" s="30" t="s">
        <v>28</v>
      </c>
      <c r="E44" s="27"/>
      <c r="F44" s="28"/>
      <c r="G44" s="28"/>
      <c r="H44" s="28"/>
      <c r="I44" s="28"/>
      <c r="J44" s="28"/>
      <c r="K44" s="29"/>
      <c r="L44" s="28"/>
    </row>
    <row r="45" spans="1:12" ht="14.4" x14ac:dyDescent="0.3">
      <c r="A45" s="23"/>
      <c r="B45" s="24"/>
      <c r="C45" s="40" t="s">
        <v>27</v>
      </c>
      <c r="D45" s="30" t="s">
        <v>29</v>
      </c>
      <c r="E45" s="52" t="s">
        <v>61</v>
      </c>
      <c r="F45" s="28">
        <v>250</v>
      </c>
      <c r="G45" s="28">
        <v>11.9</v>
      </c>
      <c r="H45" s="28">
        <v>12.4</v>
      </c>
      <c r="I45" s="28">
        <v>29</v>
      </c>
      <c r="J45" s="28">
        <v>128</v>
      </c>
      <c r="K45" s="29"/>
      <c r="L45" s="28"/>
    </row>
    <row r="46" spans="1:12" ht="14.4" x14ac:dyDescent="0.3">
      <c r="A46" s="23"/>
      <c r="B46" s="24"/>
      <c r="C46" s="25"/>
      <c r="D46" s="30" t="s">
        <v>30</v>
      </c>
      <c r="E46" s="52" t="s">
        <v>77</v>
      </c>
      <c r="F46" s="53">
        <v>100</v>
      </c>
      <c r="G46" s="28">
        <v>14.8</v>
      </c>
      <c r="H46" s="28">
        <v>19.399999999999999</v>
      </c>
      <c r="I46" s="28">
        <v>22.2</v>
      </c>
      <c r="J46" s="28">
        <v>322</v>
      </c>
      <c r="K46" s="29">
        <v>268</v>
      </c>
      <c r="L46" s="28"/>
    </row>
    <row r="47" spans="1:12" ht="14.4" x14ac:dyDescent="0.3">
      <c r="A47" s="23"/>
      <c r="B47" s="24"/>
      <c r="C47" s="25"/>
      <c r="D47" s="30" t="s">
        <v>31</v>
      </c>
      <c r="E47" s="52" t="s">
        <v>70</v>
      </c>
      <c r="F47" s="28">
        <v>200</v>
      </c>
      <c r="G47" s="28">
        <v>3.8</v>
      </c>
      <c r="H47" s="28">
        <v>8.8000000000000007</v>
      </c>
      <c r="I47" s="28">
        <v>41</v>
      </c>
      <c r="J47" s="28">
        <v>258</v>
      </c>
      <c r="K47" s="29">
        <v>171</v>
      </c>
      <c r="L47" s="28"/>
    </row>
    <row r="48" spans="1:12" ht="14.4" x14ac:dyDescent="0.3">
      <c r="A48" s="23"/>
      <c r="B48" s="24"/>
      <c r="C48" s="25"/>
      <c r="D48" s="30" t="s">
        <v>32</v>
      </c>
      <c r="E48" s="52" t="s">
        <v>42</v>
      </c>
      <c r="F48" s="28">
        <v>200</v>
      </c>
      <c r="G48" s="28">
        <v>1.4</v>
      </c>
      <c r="H48" s="28">
        <v>1.6</v>
      </c>
      <c r="I48" s="28">
        <v>17.7</v>
      </c>
      <c r="J48" s="28">
        <v>91</v>
      </c>
      <c r="K48" s="29">
        <v>378</v>
      </c>
      <c r="L48" s="28"/>
    </row>
    <row r="49" spans="1:12" ht="14.4" x14ac:dyDescent="0.3">
      <c r="A49" s="23"/>
      <c r="B49" s="24"/>
      <c r="C49" s="25"/>
      <c r="D49" s="30" t="s">
        <v>33</v>
      </c>
      <c r="E49" s="52" t="s">
        <v>41</v>
      </c>
      <c r="F49" s="28">
        <v>70</v>
      </c>
      <c r="G49" s="28">
        <v>1.9</v>
      </c>
      <c r="H49" s="28">
        <v>0.23499999999999999</v>
      </c>
      <c r="I49" s="28">
        <v>12.3</v>
      </c>
      <c r="J49" s="28">
        <v>58.75</v>
      </c>
      <c r="K49" s="29"/>
      <c r="L49" s="28"/>
    </row>
    <row r="50" spans="1:12" ht="14.4" x14ac:dyDescent="0.3">
      <c r="A50" s="23"/>
      <c r="B50" s="24"/>
      <c r="C50" s="25"/>
      <c r="D50" s="30"/>
      <c r="E50" s="52" t="s">
        <v>54</v>
      </c>
      <c r="F50" s="28">
        <v>50</v>
      </c>
      <c r="G50" s="28">
        <v>3.7</v>
      </c>
      <c r="H50" s="28">
        <v>5.9</v>
      </c>
      <c r="I50" s="28">
        <v>37.200000000000003</v>
      </c>
      <c r="J50" s="28">
        <v>218</v>
      </c>
      <c r="K50" s="29"/>
      <c r="L50" s="28"/>
    </row>
    <row r="51" spans="1:12" ht="14.4" x14ac:dyDescent="0.3">
      <c r="A51" s="23"/>
      <c r="B51" s="24"/>
      <c r="C51" s="25"/>
      <c r="D51" s="26"/>
      <c r="E51" s="27"/>
      <c r="F51" s="28"/>
      <c r="G51" s="28"/>
      <c r="H51" s="28"/>
      <c r="I51" s="28"/>
      <c r="J51" s="28"/>
      <c r="K51" s="29"/>
      <c r="L51" s="28"/>
    </row>
    <row r="52" spans="1:12" ht="14.4" x14ac:dyDescent="0.3">
      <c r="A52" s="23"/>
      <c r="B52" s="24"/>
      <c r="C52" s="25"/>
      <c r="D52" s="26"/>
      <c r="E52" s="27"/>
      <c r="F52" s="28"/>
      <c r="G52" s="28"/>
      <c r="H52" s="28"/>
      <c r="I52" s="28"/>
      <c r="J52" s="28"/>
      <c r="K52" s="29"/>
      <c r="L52" s="28"/>
    </row>
    <row r="53" spans="1:12" ht="14.4" x14ac:dyDescent="0.3">
      <c r="A53" s="31"/>
      <c r="B53" s="32"/>
      <c r="C53" s="33"/>
      <c r="D53" s="34" t="s">
        <v>26</v>
      </c>
      <c r="E53" s="35"/>
      <c r="F53" s="36"/>
      <c r="G53" s="36"/>
      <c r="H53" s="36"/>
      <c r="I53" s="36"/>
      <c r="J53" s="36"/>
      <c r="K53" s="37"/>
      <c r="L53" s="36"/>
    </row>
    <row r="54" spans="1:12" ht="15.75" customHeight="1" x14ac:dyDescent="0.25">
      <c r="A54" s="41">
        <f>A41</f>
        <v>1</v>
      </c>
      <c r="B54" s="42">
        <f>B41</f>
        <v>4</v>
      </c>
      <c r="C54" s="57" t="s">
        <v>35</v>
      </c>
      <c r="D54" s="58"/>
      <c r="E54" s="43"/>
      <c r="F54" s="44"/>
      <c r="G54" s="44"/>
      <c r="H54" s="44"/>
      <c r="I54" s="44"/>
      <c r="J54" s="44"/>
      <c r="K54" s="44"/>
      <c r="L54" s="44"/>
    </row>
    <row r="55" spans="1:12" ht="14.4" x14ac:dyDescent="0.3">
      <c r="A55" s="16">
        <v>1</v>
      </c>
      <c r="B55" s="17">
        <v>5</v>
      </c>
      <c r="C55" s="18" t="s">
        <v>23</v>
      </c>
      <c r="D55" s="19"/>
      <c r="E55" s="54"/>
      <c r="F55" s="55"/>
      <c r="G55" s="21"/>
      <c r="H55" s="21"/>
      <c r="I55" s="21"/>
      <c r="J55" s="21"/>
      <c r="K55" s="22"/>
      <c r="L55" s="21"/>
    </row>
    <row r="56" spans="1:12" ht="14.4" x14ac:dyDescent="0.3">
      <c r="A56" s="23"/>
      <c r="B56" s="24"/>
      <c r="C56" s="25"/>
      <c r="D56" s="26"/>
      <c r="E56" s="27"/>
      <c r="F56" s="28"/>
      <c r="G56" s="28"/>
      <c r="H56" s="28"/>
      <c r="I56" s="28"/>
      <c r="J56" s="28"/>
      <c r="K56" s="29"/>
      <c r="L56" s="28"/>
    </row>
    <row r="57" spans="1:12" ht="14.4" x14ac:dyDescent="0.3">
      <c r="A57" s="31"/>
      <c r="B57" s="32"/>
      <c r="C57" s="33"/>
      <c r="D57" s="34"/>
      <c r="L57" s="36"/>
    </row>
    <row r="58" spans="1:12" ht="15" thickBot="1" x14ac:dyDescent="0.35">
      <c r="A58" s="23"/>
      <c r="B58" s="24"/>
      <c r="C58" s="40" t="s">
        <v>27</v>
      </c>
      <c r="D58" s="30" t="s">
        <v>29</v>
      </c>
      <c r="E58" s="52" t="s">
        <v>56</v>
      </c>
      <c r="F58" s="28">
        <v>250</v>
      </c>
      <c r="G58" s="28">
        <v>11.9</v>
      </c>
      <c r="H58" s="28">
        <v>12.4</v>
      </c>
      <c r="I58" s="28">
        <v>29</v>
      </c>
      <c r="J58" s="28">
        <v>275</v>
      </c>
      <c r="K58" s="29"/>
      <c r="L58" s="28"/>
    </row>
    <row r="59" spans="1:12" ht="14.4" x14ac:dyDescent="0.3">
      <c r="A59" s="23"/>
      <c r="B59" s="24"/>
      <c r="C59" s="25"/>
      <c r="D59" s="30" t="s">
        <v>30</v>
      </c>
      <c r="E59" s="54" t="s">
        <v>80</v>
      </c>
      <c r="F59" s="55">
        <v>220</v>
      </c>
      <c r="G59" s="1">
        <v>7.44</v>
      </c>
      <c r="H59" s="1">
        <v>8.07</v>
      </c>
      <c r="I59" s="1">
        <v>35.28</v>
      </c>
      <c r="J59" s="1">
        <v>243.92</v>
      </c>
      <c r="K59" s="22"/>
      <c r="L59" s="28"/>
    </row>
    <row r="60" spans="1:12" ht="14.4" x14ac:dyDescent="0.3">
      <c r="A60" s="23"/>
      <c r="B60" s="24"/>
      <c r="C60" s="25"/>
      <c r="D60" s="30" t="s">
        <v>32</v>
      </c>
      <c r="E60" s="52" t="s">
        <v>49</v>
      </c>
      <c r="F60" s="53">
        <v>200</v>
      </c>
      <c r="G60" s="28">
        <v>0.26</v>
      </c>
      <c r="H60" s="28">
        <v>0.05</v>
      </c>
      <c r="I60" s="28">
        <v>15.22</v>
      </c>
      <c r="J60" s="28">
        <v>59</v>
      </c>
      <c r="K60" s="29">
        <v>736</v>
      </c>
      <c r="L60" s="28"/>
    </row>
    <row r="61" spans="1:12" ht="14.4" x14ac:dyDescent="0.3">
      <c r="A61" s="23"/>
      <c r="B61" s="24"/>
      <c r="C61" s="25"/>
      <c r="D61" s="30" t="s">
        <v>33</v>
      </c>
      <c r="E61" s="52" t="s">
        <v>41</v>
      </c>
      <c r="F61" s="28">
        <v>70</v>
      </c>
      <c r="G61" s="28">
        <v>1.9</v>
      </c>
      <c r="H61" s="28">
        <v>0.23499999999999999</v>
      </c>
      <c r="I61" s="28">
        <v>12.3</v>
      </c>
      <c r="J61" s="28">
        <v>58.75</v>
      </c>
      <c r="K61" s="29"/>
      <c r="L61" s="28"/>
    </row>
    <row r="62" spans="1:12" ht="14.4" x14ac:dyDescent="0.3">
      <c r="A62" s="23"/>
      <c r="B62" s="24"/>
      <c r="C62" s="25"/>
      <c r="D62" s="30"/>
      <c r="E62" s="52" t="s">
        <v>45</v>
      </c>
      <c r="F62" s="28">
        <v>60</v>
      </c>
      <c r="G62" s="28">
        <v>4.8</v>
      </c>
      <c r="H62" s="28">
        <v>2.8</v>
      </c>
      <c r="I62" s="28">
        <v>78</v>
      </c>
      <c r="J62" s="28">
        <v>50</v>
      </c>
      <c r="K62" s="29"/>
      <c r="L62" s="28"/>
    </row>
    <row r="63" spans="1:12" ht="14.4" x14ac:dyDescent="0.3">
      <c r="A63" s="23"/>
      <c r="B63" s="24"/>
      <c r="C63" s="25"/>
      <c r="D63" s="26" t="s">
        <v>79</v>
      </c>
      <c r="E63" s="35" t="s">
        <v>78</v>
      </c>
      <c r="F63" s="28">
        <v>60</v>
      </c>
      <c r="G63" s="28">
        <v>0.44</v>
      </c>
      <c r="H63" s="28">
        <v>5.05</v>
      </c>
      <c r="I63" s="28">
        <v>1.44</v>
      </c>
      <c r="J63" s="28">
        <v>53</v>
      </c>
      <c r="K63" s="29">
        <v>59</v>
      </c>
      <c r="L63" s="28"/>
    </row>
    <row r="64" spans="1:12" ht="14.4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4" x14ac:dyDescent="0.3">
      <c r="A65" s="31"/>
      <c r="B65" s="32"/>
      <c r="C65" s="33"/>
      <c r="D65" s="34" t="s">
        <v>26</v>
      </c>
      <c r="E65" s="35"/>
      <c r="F65" s="36">
        <f>SUM(F58:F64)</f>
        <v>860</v>
      </c>
      <c r="G65" s="36">
        <f>SUM(G58:G64)</f>
        <v>26.740000000000002</v>
      </c>
      <c r="H65" s="36">
        <f>SUM(H58:H64)</f>
        <v>28.605</v>
      </c>
      <c r="I65" s="36">
        <f>SUM(I58:I64)</f>
        <v>171.24</v>
      </c>
      <c r="J65" s="36">
        <f>SUM(J58:J64)</f>
        <v>739.67</v>
      </c>
      <c r="K65" s="37"/>
      <c r="L65" s="36">
        <f>SUM(L58:L64)</f>
        <v>0</v>
      </c>
    </row>
    <row r="66" spans="1:12" ht="15.75" customHeight="1" x14ac:dyDescent="0.25">
      <c r="A66" s="41">
        <f>A55</f>
        <v>1</v>
      </c>
      <c r="B66" s="42">
        <f>B55</f>
        <v>5</v>
      </c>
      <c r="C66" s="57" t="s">
        <v>35</v>
      </c>
      <c r="D66" s="58"/>
      <c r="E66" s="43"/>
      <c r="F66" s="44">
        <f>F63+F65</f>
        <v>920</v>
      </c>
      <c r="G66" s="44">
        <f>G63+G65</f>
        <v>27.180000000000003</v>
      </c>
      <c r="H66" s="44">
        <f>H63+H65</f>
        <v>33.655000000000001</v>
      </c>
      <c r="I66" s="44">
        <f>I63+I65</f>
        <v>172.68</v>
      </c>
      <c r="J66" s="44">
        <f>J63+J65</f>
        <v>792.67</v>
      </c>
      <c r="K66" s="44"/>
      <c r="L66" s="44">
        <f>L57+L65</f>
        <v>0</v>
      </c>
    </row>
    <row r="67" spans="1:12" ht="14.4" x14ac:dyDescent="0.3">
      <c r="A67" s="16">
        <v>2</v>
      </c>
      <c r="B67" s="17">
        <v>6</v>
      </c>
      <c r="C67" s="18" t="s">
        <v>23</v>
      </c>
      <c r="D67" s="19"/>
      <c r="E67" s="54"/>
      <c r="F67" s="55"/>
      <c r="G67" s="21"/>
      <c r="H67" s="21"/>
      <c r="I67" s="21"/>
      <c r="J67" s="21"/>
      <c r="K67" s="22"/>
      <c r="L67" s="21"/>
    </row>
    <row r="68" spans="1:12" ht="14.4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 x14ac:dyDescent="0.3">
      <c r="A69" s="31"/>
      <c r="B69" s="32"/>
      <c r="C69" s="33"/>
      <c r="D69" s="34" t="s">
        <v>26</v>
      </c>
      <c r="E69" s="35"/>
      <c r="F69" s="36">
        <f>SUM(F67:F68)</f>
        <v>0</v>
      </c>
      <c r="G69" s="36">
        <f>SUM(G67:G68)</f>
        <v>0</v>
      </c>
      <c r="H69" s="36">
        <f>SUM(H67:H68)</f>
        <v>0</v>
      </c>
      <c r="I69" s="36">
        <f>SUM(I67:I68)</f>
        <v>0</v>
      </c>
      <c r="J69" s="36">
        <f>SUM(J67:J68)</f>
        <v>0</v>
      </c>
      <c r="K69" s="37"/>
      <c r="L69" s="36">
        <f>SUM(L67:L68)</f>
        <v>0</v>
      </c>
    </row>
    <row r="70" spans="1:12" ht="14.4" x14ac:dyDescent="0.3">
      <c r="A70" s="23"/>
      <c r="B70" s="24"/>
      <c r="C70" s="40" t="s">
        <v>27</v>
      </c>
      <c r="D70" s="30" t="s">
        <v>29</v>
      </c>
      <c r="E70" s="52" t="s">
        <v>50</v>
      </c>
      <c r="F70" s="28">
        <v>250</v>
      </c>
      <c r="G70" s="28">
        <v>8.8000000000000007</v>
      </c>
      <c r="H70" s="28">
        <v>60.8</v>
      </c>
      <c r="I70" s="28">
        <v>18.04</v>
      </c>
      <c r="J70" s="28">
        <v>162.4</v>
      </c>
      <c r="K70" s="29">
        <v>206</v>
      </c>
      <c r="L70" s="28"/>
    </row>
    <row r="71" spans="1:12" ht="14.4" x14ac:dyDescent="0.3">
      <c r="A71" s="23"/>
      <c r="B71" s="24"/>
      <c r="C71" s="25"/>
      <c r="D71" s="30" t="s">
        <v>30</v>
      </c>
      <c r="E71" s="52" t="s">
        <v>46</v>
      </c>
      <c r="F71" s="56">
        <v>100</v>
      </c>
      <c r="G71" s="28">
        <v>8.1</v>
      </c>
      <c r="H71" s="28">
        <v>14.1</v>
      </c>
      <c r="I71" s="28">
        <v>12.3</v>
      </c>
      <c r="J71" s="28">
        <v>209</v>
      </c>
      <c r="K71" s="29">
        <v>279</v>
      </c>
      <c r="L71" s="28"/>
    </row>
    <row r="72" spans="1:12" ht="14.4" x14ac:dyDescent="0.3">
      <c r="A72" s="23"/>
      <c r="B72" s="24"/>
      <c r="C72" s="25"/>
      <c r="D72" s="30" t="s">
        <v>31</v>
      </c>
      <c r="E72" s="52" t="s">
        <v>71</v>
      </c>
      <c r="F72" s="28">
        <v>200</v>
      </c>
      <c r="G72" s="28">
        <v>4.16</v>
      </c>
      <c r="H72" s="28">
        <v>6.8</v>
      </c>
      <c r="I72" s="28">
        <v>24.8</v>
      </c>
      <c r="J72" s="28">
        <v>176.8</v>
      </c>
      <c r="K72" s="29">
        <v>312</v>
      </c>
      <c r="L72" s="28"/>
    </row>
    <row r="73" spans="1:12" ht="14.4" x14ac:dyDescent="0.3">
      <c r="A73" s="23"/>
      <c r="B73" s="24"/>
      <c r="C73" s="25"/>
      <c r="D73" s="30" t="s">
        <v>32</v>
      </c>
      <c r="E73" s="52" t="s">
        <v>53</v>
      </c>
      <c r="F73" s="28">
        <v>200</v>
      </c>
      <c r="G73" s="28">
        <v>0.46</v>
      </c>
      <c r="H73" s="28">
        <v>0.16</v>
      </c>
      <c r="I73" s="28">
        <v>29.1</v>
      </c>
      <c r="J73" s="28">
        <v>125</v>
      </c>
      <c r="K73" s="29">
        <v>238</v>
      </c>
      <c r="L73" s="28"/>
    </row>
    <row r="74" spans="1:12" ht="14.4" x14ac:dyDescent="0.3">
      <c r="A74" s="23"/>
      <c r="B74" s="24"/>
      <c r="C74" s="25"/>
      <c r="D74" s="30" t="s">
        <v>33</v>
      </c>
      <c r="E74" s="52" t="s">
        <v>41</v>
      </c>
      <c r="F74" s="28">
        <v>70</v>
      </c>
      <c r="G74" s="28">
        <v>1.9</v>
      </c>
      <c r="H74" s="28">
        <v>0.23499999999999999</v>
      </c>
      <c r="I74" s="28">
        <v>12.3</v>
      </c>
      <c r="J74" s="28">
        <v>58.75</v>
      </c>
      <c r="K74" s="29"/>
      <c r="L74" s="28"/>
    </row>
    <row r="75" spans="1:12" ht="14.4" x14ac:dyDescent="0.3">
      <c r="A75" s="23"/>
      <c r="B75" s="24"/>
      <c r="C75" s="25"/>
      <c r="D75" s="30"/>
      <c r="E75" s="52" t="s">
        <v>54</v>
      </c>
      <c r="F75" s="28">
        <v>50</v>
      </c>
      <c r="G75" s="28">
        <v>3.7</v>
      </c>
      <c r="H75" s="28">
        <v>5.9</v>
      </c>
      <c r="I75" s="28">
        <v>37.200000000000003</v>
      </c>
      <c r="J75" s="28">
        <v>218</v>
      </c>
      <c r="K75" s="29"/>
      <c r="L75" s="28"/>
    </row>
    <row r="76" spans="1:12" ht="14.4" x14ac:dyDescent="0.3">
      <c r="A76" s="23"/>
      <c r="B76" s="24"/>
      <c r="C76" s="25"/>
      <c r="D76" s="26"/>
      <c r="E76" s="27"/>
      <c r="F76" s="28"/>
      <c r="G76" s="28"/>
      <c r="H76" s="28"/>
      <c r="I76" s="28"/>
      <c r="J76" s="28"/>
      <c r="K76" s="29"/>
      <c r="L76" s="28"/>
    </row>
    <row r="77" spans="1:12" ht="14.4" x14ac:dyDescent="0.3">
      <c r="A77" s="31"/>
      <c r="B77" s="32"/>
      <c r="C77" s="33"/>
      <c r="D77" s="34" t="s">
        <v>26</v>
      </c>
      <c r="E77" s="35"/>
      <c r="F77" s="36">
        <f>SUM(F70:F76)</f>
        <v>870</v>
      </c>
      <c r="G77" s="36">
        <f>SUM(G70:G76)</f>
        <v>27.119999999999997</v>
      </c>
      <c r="H77" s="36">
        <f>SUM(H70:H76)</f>
        <v>87.99499999999999</v>
      </c>
      <c r="I77" s="36">
        <f>SUM(I70:I76)</f>
        <v>133.74</v>
      </c>
      <c r="J77" s="36">
        <f>SUM(J70:J76)</f>
        <v>949.95</v>
      </c>
      <c r="K77" s="37"/>
      <c r="L77" s="36">
        <f>SUM(L70:L76)</f>
        <v>0</v>
      </c>
    </row>
    <row r="78" spans="1:12" x14ac:dyDescent="0.25">
      <c r="A78" s="41">
        <f>A67</f>
        <v>2</v>
      </c>
      <c r="B78" s="42">
        <f>B67</f>
        <v>6</v>
      </c>
      <c r="C78" s="57" t="s">
        <v>35</v>
      </c>
      <c r="D78" s="58"/>
      <c r="E78" s="43"/>
      <c r="F78" s="44">
        <f>F69+F77</f>
        <v>870</v>
      </c>
      <c r="G78" s="44">
        <f>G69+G77</f>
        <v>27.119999999999997</v>
      </c>
      <c r="H78" s="44">
        <f>H69+H77</f>
        <v>87.99499999999999</v>
      </c>
      <c r="I78" s="44">
        <f>I69+I77</f>
        <v>133.74</v>
      </c>
      <c r="J78" s="44">
        <f>J69+J77</f>
        <v>949.95</v>
      </c>
      <c r="K78" s="44"/>
      <c r="L78" s="44">
        <f>L69+L77</f>
        <v>0</v>
      </c>
    </row>
    <row r="79" spans="1:12" ht="14.4" x14ac:dyDescent="0.3">
      <c r="A79" s="45">
        <v>2</v>
      </c>
      <c r="B79" s="24">
        <v>7</v>
      </c>
      <c r="C79" s="18" t="s">
        <v>23</v>
      </c>
      <c r="D79" s="19"/>
      <c r="E79" s="54"/>
      <c r="F79" s="55"/>
      <c r="G79" s="21"/>
      <c r="H79" s="21"/>
      <c r="I79" s="21"/>
      <c r="J79" s="21"/>
      <c r="K79" s="22"/>
      <c r="L79" s="21"/>
    </row>
    <row r="80" spans="1:12" ht="14.4" x14ac:dyDescent="0.3">
      <c r="A80" s="45"/>
      <c r="B80" s="24"/>
      <c r="C80" s="25"/>
      <c r="D80" s="26"/>
      <c r="E80" s="27"/>
      <c r="F80" s="28"/>
      <c r="G80" s="28"/>
      <c r="H80" s="28"/>
      <c r="I80" s="28"/>
      <c r="J80" s="28"/>
      <c r="K80" s="29"/>
      <c r="L80" s="28"/>
    </row>
    <row r="81" spans="1:12" ht="14.4" x14ac:dyDescent="0.3">
      <c r="A81" s="46"/>
      <c r="B81" s="32"/>
      <c r="C81" s="33"/>
      <c r="D81" s="34"/>
      <c r="E81" s="35"/>
      <c r="F81" s="36"/>
      <c r="G81" s="36"/>
      <c r="H81" s="36"/>
      <c r="I81" s="36"/>
      <c r="J81" s="36"/>
      <c r="K81" s="37"/>
      <c r="L81" s="36"/>
    </row>
    <row r="82" spans="1:12" ht="14.4" x14ac:dyDescent="0.3">
      <c r="A82" s="39">
        <f>A79</f>
        <v>2</v>
      </c>
      <c r="B82" s="39"/>
      <c r="C82" s="40" t="s">
        <v>27</v>
      </c>
      <c r="D82" s="30" t="s">
        <v>28</v>
      </c>
      <c r="E82" s="27"/>
      <c r="F82" s="28"/>
      <c r="G82" s="28"/>
      <c r="H82" s="28"/>
      <c r="I82" s="28"/>
      <c r="J82" s="28"/>
      <c r="K82" s="29"/>
      <c r="L82" s="28"/>
    </row>
    <row r="83" spans="1:12" ht="14.4" x14ac:dyDescent="0.3">
      <c r="A83" s="45"/>
      <c r="B83" s="24"/>
      <c r="C83" s="25"/>
      <c r="D83" s="30" t="s">
        <v>29</v>
      </c>
      <c r="E83" s="52" t="s">
        <v>81</v>
      </c>
      <c r="F83" s="53">
        <v>250</v>
      </c>
      <c r="G83" s="28">
        <v>3.33</v>
      </c>
      <c r="H83" s="28">
        <v>5.48</v>
      </c>
      <c r="I83" s="28">
        <v>21.29</v>
      </c>
      <c r="J83" s="28">
        <v>147.19999999999999</v>
      </c>
      <c r="K83" s="29">
        <v>145</v>
      </c>
      <c r="L83" s="28"/>
    </row>
    <row r="84" spans="1:12" ht="14.4" x14ac:dyDescent="0.3">
      <c r="A84" s="45"/>
      <c r="B84" s="24"/>
      <c r="C84" s="25"/>
      <c r="D84" s="30" t="s">
        <v>30</v>
      </c>
      <c r="E84" s="52" t="s">
        <v>82</v>
      </c>
      <c r="F84" s="56">
        <v>100</v>
      </c>
      <c r="G84" s="28">
        <v>3.06</v>
      </c>
      <c r="H84" s="28">
        <v>4.6500000000000004</v>
      </c>
      <c r="I84" s="28">
        <v>14.32</v>
      </c>
      <c r="J84" s="28">
        <v>111.42</v>
      </c>
      <c r="K84" s="29">
        <v>279</v>
      </c>
      <c r="L84" s="28"/>
    </row>
    <row r="85" spans="1:12" ht="14.4" x14ac:dyDescent="0.3">
      <c r="A85" s="45"/>
      <c r="B85" s="24"/>
      <c r="C85" s="25"/>
      <c r="D85" s="30" t="s">
        <v>31</v>
      </c>
      <c r="E85" s="52" t="s">
        <v>40</v>
      </c>
      <c r="F85" s="28">
        <v>200</v>
      </c>
      <c r="G85" s="28">
        <v>4.5</v>
      </c>
      <c r="H85" s="28">
        <v>5.58</v>
      </c>
      <c r="I85" s="28">
        <v>47.48</v>
      </c>
      <c r="J85" s="28">
        <v>249.12</v>
      </c>
      <c r="K85" s="29">
        <v>312</v>
      </c>
      <c r="L85" s="28"/>
    </row>
    <row r="86" spans="1:12" ht="14.4" x14ac:dyDescent="0.3">
      <c r="A86" s="45"/>
      <c r="B86" s="24"/>
      <c r="C86" s="25"/>
      <c r="D86" s="30" t="s">
        <v>32</v>
      </c>
      <c r="E86" s="52" t="s">
        <v>83</v>
      </c>
      <c r="F86" s="28">
        <v>200</v>
      </c>
      <c r="G86" s="28">
        <v>0.12</v>
      </c>
      <c r="H86" s="28">
        <v>0</v>
      </c>
      <c r="I86" s="28">
        <v>30.12</v>
      </c>
      <c r="J86" s="28">
        <v>121</v>
      </c>
      <c r="K86" s="29">
        <v>352</v>
      </c>
      <c r="L86" s="28"/>
    </row>
    <row r="87" spans="1:12" ht="14.4" x14ac:dyDescent="0.3">
      <c r="A87" s="45"/>
      <c r="B87" s="24"/>
      <c r="C87" s="25"/>
      <c r="D87" s="30" t="s">
        <v>33</v>
      </c>
      <c r="E87" s="52" t="s">
        <v>41</v>
      </c>
      <c r="F87" s="28">
        <v>70</v>
      </c>
      <c r="G87" s="28">
        <v>1.9</v>
      </c>
      <c r="H87" s="28">
        <v>0.23499999999999999</v>
      </c>
      <c r="I87" s="28">
        <v>12.3</v>
      </c>
      <c r="J87" s="28">
        <v>58.75</v>
      </c>
      <c r="K87" s="29"/>
      <c r="L87" s="28"/>
    </row>
    <row r="88" spans="1:12" ht="14.4" x14ac:dyDescent="0.3">
      <c r="A88" s="45"/>
      <c r="B88" s="24"/>
      <c r="C88" s="25"/>
      <c r="D88" s="30"/>
      <c r="E88" s="52" t="s">
        <v>84</v>
      </c>
      <c r="F88" s="28">
        <v>100</v>
      </c>
      <c r="G88" s="28">
        <v>0.9</v>
      </c>
      <c r="H88" s="28">
        <v>0.2</v>
      </c>
      <c r="I88" s="28">
        <v>81</v>
      </c>
      <c r="J88" s="28">
        <v>40</v>
      </c>
      <c r="K88" s="29"/>
      <c r="L88" s="28"/>
    </row>
    <row r="89" spans="1:12" ht="14.4" x14ac:dyDescent="0.3">
      <c r="A89" s="45"/>
      <c r="B89" s="24"/>
      <c r="C89" s="25"/>
      <c r="D89" s="26"/>
      <c r="E89" s="27"/>
      <c r="F89" s="28"/>
      <c r="G89" s="28"/>
      <c r="H89" s="28"/>
      <c r="I89" s="28"/>
      <c r="J89" s="28"/>
      <c r="K89" s="29"/>
      <c r="L89" s="28"/>
    </row>
    <row r="90" spans="1:12" ht="14.4" x14ac:dyDescent="0.3">
      <c r="A90" s="46"/>
      <c r="B90" s="32"/>
      <c r="C90" s="33"/>
      <c r="D90" s="34" t="s">
        <v>26</v>
      </c>
      <c r="E90" s="35"/>
      <c r="F90" s="36">
        <f>SUM(F82:F89)</f>
        <v>920</v>
      </c>
      <c r="G90" s="36">
        <f>SUM(G82:G89)</f>
        <v>13.81</v>
      </c>
      <c r="H90" s="36">
        <f>SUM(H82:H89)</f>
        <v>16.145</v>
      </c>
      <c r="I90" s="36">
        <f>SUM(I82:I89)</f>
        <v>206.51</v>
      </c>
      <c r="J90" s="36">
        <f>SUM(J82:J89)</f>
        <v>727.49</v>
      </c>
      <c r="K90" s="37"/>
      <c r="L90" s="36">
        <f>SUM(L82:L89)</f>
        <v>0</v>
      </c>
    </row>
    <row r="91" spans="1:12" x14ac:dyDescent="0.25">
      <c r="A91" s="47">
        <f>A79</f>
        <v>2</v>
      </c>
      <c r="B91" s="47">
        <f>B79</f>
        <v>7</v>
      </c>
      <c r="C91" s="57" t="s">
        <v>35</v>
      </c>
      <c r="D91" s="58"/>
      <c r="E91" s="43"/>
      <c r="F91" s="44">
        <f>F81+F90</f>
        <v>920</v>
      </c>
      <c r="G91" s="44">
        <f>G81+G90</f>
        <v>13.81</v>
      </c>
      <c r="H91" s="44">
        <f>H81+H90</f>
        <v>16.145</v>
      </c>
      <c r="I91" s="44">
        <f>I81+I90</f>
        <v>206.51</v>
      </c>
      <c r="J91" s="44">
        <f>J81+J90</f>
        <v>727.49</v>
      </c>
      <c r="K91" s="44"/>
      <c r="L91" s="44">
        <f>L81+L90</f>
        <v>0</v>
      </c>
    </row>
    <row r="92" spans="1:12" ht="14.4" x14ac:dyDescent="0.3">
      <c r="A92" s="16">
        <v>2</v>
      </c>
      <c r="B92" s="17">
        <v>8</v>
      </c>
      <c r="C92" s="18" t="s">
        <v>23</v>
      </c>
      <c r="D92" s="19"/>
      <c r="E92" s="54"/>
      <c r="F92" s="55"/>
      <c r="G92" s="21"/>
      <c r="H92" s="21"/>
      <c r="I92" s="21"/>
      <c r="J92" s="21"/>
      <c r="K92" s="22"/>
      <c r="L92" s="21"/>
    </row>
    <row r="93" spans="1:12" ht="14.4" x14ac:dyDescent="0.3">
      <c r="A93" s="23"/>
      <c r="B93" s="24"/>
      <c r="C93" s="25"/>
      <c r="D93" s="26"/>
      <c r="E93" s="27"/>
      <c r="F93" s="28"/>
      <c r="G93" s="28"/>
      <c r="H93" s="28"/>
      <c r="I93" s="28"/>
      <c r="J93" s="28"/>
      <c r="K93" s="29"/>
      <c r="L93" s="28"/>
    </row>
    <row r="94" spans="1:12" ht="14.4" x14ac:dyDescent="0.3">
      <c r="A94" s="31"/>
      <c r="B94" s="32"/>
      <c r="C94" s="33"/>
      <c r="D94" s="34"/>
      <c r="E94" s="35"/>
      <c r="F94" s="36"/>
      <c r="G94" s="36"/>
      <c r="H94" s="36"/>
      <c r="I94" s="36"/>
      <c r="J94" s="36"/>
      <c r="K94" s="37"/>
      <c r="L94" s="36"/>
    </row>
    <row r="95" spans="1:12" ht="14.4" x14ac:dyDescent="0.3">
      <c r="A95" s="38">
        <f>A92</f>
        <v>2</v>
      </c>
      <c r="B95" s="39"/>
      <c r="C95" s="40" t="s">
        <v>27</v>
      </c>
      <c r="D95" s="30" t="s">
        <v>29</v>
      </c>
      <c r="E95" s="52" t="s">
        <v>76</v>
      </c>
      <c r="F95" s="28">
        <v>250</v>
      </c>
      <c r="G95" s="28">
        <v>8.2899999999999991</v>
      </c>
      <c r="H95" s="28">
        <v>6.8</v>
      </c>
      <c r="I95" s="28">
        <v>24.73</v>
      </c>
      <c r="J95" s="28">
        <v>145</v>
      </c>
      <c r="K95" s="29">
        <v>41</v>
      </c>
      <c r="L95" s="28"/>
    </row>
    <row r="96" spans="1:12" ht="14.4" x14ac:dyDescent="0.3">
      <c r="A96" s="23"/>
      <c r="B96" s="24"/>
      <c r="C96" s="25"/>
      <c r="D96" s="30" t="s">
        <v>30</v>
      </c>
      <c r="E96" s="52" t="s">
        <v>43</v>
      </c>
      <c r="F96" s="28">
        <v>100</v>
      </c>
      <c r="G96" s="28">
        <v>14.8</v>
      </c>
      <c r="H96" s="28">
        <v>16.399999999999999</v>
      </c>
      <c r="I96" s="28">
        <v>11.6</v>
      </c>
      <c r="J96" s="28">
        <v>274</v>
      </c>
      <c r="K96" s="29">
        <v>234</v>
      </c>
      <c r="L96" s="28"/>
    </row>
    <row r="97" spans="1:12" ht="14.4" x14ac:dyDescent="0.3">
      <c r="A97" s="23"/>
      <c r="B97" s="24"/>
      <c r="C97" s="25"/>
      <c r="D97" s="30" t="s">
        <v>31</v>
      </c>
      <c r="E97" s="52" t="s">
        <v>85</v>
      </c>
      <c r="F97" s="28">
        <v>200</v>
      </c>
      <c r="G97" s="28">
        <v>4.5</v>
      </c>
      <c r="H97" s="28">
        <v>5.58</v>
      </c>
      <c r="I97" s="28">
        <v>47.48</v>
      </c>
      <c r="J97" s="28">
        <v>249.12</v>
      </c>
      <c r="K97" s="29">
        <v>312</v>
      </c>
      <c r="L97" s="28"/>
    </row>
    <row r="98" spans="1:12" ht="14.4" x14ac:dyDescent="0.3">
      <c r="A98" s="23"/>
      <c r="B98" s="24"/>
      <c r="C98" s="25"/>
      <c r="D98" s="30" t="s">
        <v>24</v>
      </c>
      <c r="E98" s="52" t="s">
        <v>37</v>
      </c>
      <c r="F98" s="28">
        <v>200</v>
      </c>
      <c r="G98" s="28">
        <v>3.8</v>
      </c>
      <c r="H98" s="28">
        <v>3.2</v>
      </c>
      <c r="I98" s="28">
        <v>26.7</v>
      </c>
      <c r="J98" s="28">
        <v>150.80000000000001</v>
      </c>
      <c r="K98" s="29">
        <v>725</v>
      </c>
      <c r="L98" s="28"/>
    </row>
    <row r="99" spans="1:12" ht="14.4" x14ac:dyDescent="0.3">
      <c r="A99" s="23"/>
      <c r="B99" s="24"/>
      <c r="C99" s="25"/>
      <c r="D99" s="30" t="s">
        <v>33</v>
      </c>
      <c r="E99" s="52" t="s">
        <v>41</v>
      </c>
      <c r="F99" s="28">
        <v>70</v>
      </c>
      <c r="G99" s="28">
        <v>1.9</v>
      </c>
      <c r="H99" s="28">
        <v>0.23499999999999999</v>
      </c>
      <c r="I99" s="28">
        <v>12.3</v>
      </c>
      <c r="J99" s="28">
        <v>58.75</v>
      </c>
      <c r="K99" s="29"/>
      <c r="L99" s="28"/>
    </row>
    <row r="100" spans="1:12" ht="14.4" x14ac:dyDescent="0.3">
      <c r="A100" s="23"/>
      <c r="B100" s="24"/>
      <c r="C100" s="25"/>
      <c r="D100" s="30" t="s">
        <v>73</v>
      </c>
      <c r="E100" s="52" t="s">
        <v>38</v>
      </c>
      <c r="F100" s="28">
        <v>60</v>
      </c>
      <c r="G100" s="28">
        <v>0.8</v>
      </c>
      <c r="H100" s="28">
        <v>0.1</v>
      </c>
      <c r="I100" s="28">
        <v>2.6</v>
      </c>
      <c r="J100" s="28">
        <v>14</v>
      </c>
      <c r="K100" s="29">
        <v>71</v>
      </c>
      <c r="L100" s="28"/>
    </row>
    <row r="101" spans="1:12" ht="14.4" x14ac:dyDescent="0.3">
      <c r="A101" s="23"/>
      <c r="B101" s="24"/>
      <c r="C101" s="25"/>
      <c r="D101" s="26"/>
      <c r="E101" s="52" t="s">
        <v>72</v>
      </c>
      <c r="F101" s="28" t="s">
        <v>72</v>
      </c>
      <c r="G101" s="28" t="s">
        <v>72</v>
      </c>
      <c r="H101" s="28" t="s">
        <v>72</v>
      </c>
      <c r="I101" s="28" t="s">
        <v>72</v>
      </c>
      <c r="J101" s="28" t="s">
        <v>72</v>
      </c>
      <c r="K101" s="29"/>
      <c r="L101" s="28"/>
    </row>
    <row r="102" spans="1:12" ht="14.4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 x14ac:dyDescent="0.3">
      <c r="A103" s="31"/>
      <c r="B103" s="32"/>
      <c r="C103" s="33"/>
      <c r="D103" s="34" t="s">
        <v>26</v>
      </c>
      <c r="E103" s="35"/>
      <c r="F103" s="36">
        <f>SUM(F95:F102)</f>
        <v>880</v>
      </c>
      <c r="G103" s="36">
        <f>SUM(G95:G102)</f>
        <v>34.089999999999996</v>
      </c>
      <c r="H103" s="36">
        <f>SUM(H95:H102)</f>
        <v>32.315000000000005</v>
      </c>
      <c r="I103" s="36">
        <f>SUM(I95:I102)</f>
        <v>125.41</v>
      </c>
      <c r="J103" s="36">
        <f>SUM(J95:J102)</f>
        <v>891.67000000000007</v>
      </c>
      <c r="K103" s="37"/>
      <c r="L103" s="36">
        <f>SUM(L95:L102)</f>
        <v>0</v>
      </c>
    </row>
    <row r="104" spans="1:12" x14ac:dyDescent="0.25">
      <c r="A104" s="41">
        <f>A92</f>
        <v>2</v>
      </c>
      <c r="B104" s="42">
        <f>B92</f>
        <v>8</v>
      </c>
      <c r="C104" s="57" t="s">
        <v>35</v>
      </c>
      <c r="D104" s="58"/>
      <c r="E104" s="43"/>
      <c r="F104" s="44">
        <f>F94+F103</f>
        <v>880</v>
      </c>
      <c r="G104" s="44">
        <f>G94+G103</f>
        <v>34.089999999999996</v>
      </c>
      <c r="H104" s="44">
        <f>H94+H103</f>
        <v>32.315000000000005</v>
      </c>
      <c r="I104" s="44">
        <f>I94+I103</f>
        <v>125.41</v>
      </c>
      <c r="J104" s="44">
        <f>J94+J103</f>
        <v>891.67000000000007</v>
      </c>
      <c r="K104" s="44"/>
      <c r="L104" s="44">
        <f>L94+L103</f>
        <v>0</v>
      </c>
    </row>
    <row r="105" spans="1:12" ht="14.4" x14ac:dyDescent="0.3">
      <c r="A105" s="16">
        <v>2</v>
      </c>
      <c r="B105" s="17">
        <v>9</v>
      </c>
      <c r="C105" s="18" t="s">
        <v>23</v>
      </c>
      <c r="D105" s="19"/>
      <c r="E105" s="54"/>
      <c r="F105" s="55"/>
      <c r="G105" s="21"/>
      <c r="H105" s="21"/>
      <c r="I105" s="21"/>
      <c r="J105" s="21"/>
      <c r="K105" s="22"/>
      <c r="L105" s="21"/>
    </row>
    <row r="106" spans="1:12" ht="14.4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 x14ac:dyDescent="0.3">
      <c r="A107" s="31"/>
      <c r="B107" s="32"/>
      <c r="C107" s="33"/>
      <c r="D107" s="34"/>
      <c r="E107" s="35"/>
      <c r="F107" s="36"/>
      <c r="G107" s="36"/>
      <c r="H107" s="36"/>
      <c r="I107" s="36"/>
      <c r="J107" s="36"/>
      <c r="K107" s="37"/>
      <c r="L107" s="36"/>
    </row>
    <row r="108" spans="1:12" ht="14.4" x14ac:dyDescent="0.3">
      <c r="A108" s="38">
        <f>A105</f>
        <v>2</v>
      </c>
      <c r="B108" s="39"/>
      <c r="C108" s="40" t="s">
        <v>27</v>
      </c>
      <c r="D108" s="30" t="s">
        <v>28</v>
      </c>
      <c r="E108" s="52" t="s">
        <v>78</v>
      </c>
      <c r="F108" s="28">
        <v>60</v>
      </c>
      <c r="G108" s="28">
        <v>0.44</v>
      </c>
      <c r="H108" s="28">
        <v>5.05</v>
      </c>
      <c r="I108" s="28">
        <v>1.44</v>
      </c>
      <c r="J108" s="28">
        <v>53</v>
      </c>
      <c r="K108" s="29">
        <v>59</v>
      </c>
      <c r="L108" s="28"/>
    </row>
    <row r="109" spans="1:12" ht="14.4" x14ac:dyDescent="0.3">
      <c r="A109" s="23"/>
      <c r="B109" s="24"/>
      <c r="C109" s="25"/>
      <c r="D109" s="30" t="s">
        <v>30</v>
      </c>
      <c r="E109" s="52" t="s">
        <v>51</v>
      </c>
      <c r="F109" s="53" t="s">
        <v>52</v>
      </c>
      <c r="G109" s="28">
        <v>222.9</v>
      </c>
      <c r="H109" s="28">
        <v>8.8000000000000007</v>
      </c>
      <c r="I109" s="28">
        <v>36.700000000000003</v>
      </c>
      <c r="J109" s="28">
        <v>317.89999999999998</v>
      </c>
      <c r="K109" s="29">
        <v>265</v>
      </c>
      <c r="L109" s="28"/>
    </row>
    <row r="110" spans="1:12" ht="14.4" x14ac:dyDescent="0.3">
      <c r="A110" s="23"/>
      <c r="B110" s="24"/>
      <c r="C110" s="25"/>
      <c r="D110" s="30" t="s">
        <v>31</v>
      </c>
      <c r="E110" s="52" t="s">
        <v>44</v>
      </c>
      <c r="F110" s="28">
        <v>100</v>
      </c>
      <c r="G110" s="28">
        <v>11.1</v>
      </c>
      <c r="H110" s="28">
        <v>9.4</v>
      </c>
      <c r="I110" s="28">
        <v>15.6</v>
      </c>
      <c r="J110" s="28">
        <v>190.1</v>
      </c>
      <c r="K110" s="29"/>
      <c r="L110" s="28"/>
    </row>
    <row r="111" spans="1:12" ht="14.4" x14ac:dyDescent="0.3">
      <c r="A111" s="23"/>
      <c r="B111" s="24"/>
      <c r="C111" s="25"/>
      <c r="D111" s="30" t="s">
        <v>32</v>
      </c>
      <c r="E111" s="52" t="s">
        <v>74</v>
      </c>
      <c r="F111" s="28">
        <v>200</v>
      </c>
      <c r="G111" s="28">
        <v>128</v>
      </c>
      <c r="H111" s="28">
        <v>0.06</v>
      </c>
      <c r="I111" s="28">
        <v>21.88</v>
      </c>
      <c r="J111" s="28">
        <v>89.58</v>
      </c>
      <c r="K111" s="29">
        <v>352</v>
      </c>
      <c r="L111" s="28"/>
    </row>
    <row r="112" spans="1:12" ht="14.4" x14ac:dyDescent="0.3">
      <c r="A112" s="23"/>
      <c r="B112" s="24"/>
      <c r="C112" s="25"/>
      <c r="D112" s="30" t="s">
        <v>33</v>
      </c>
      <c r="E112" s="52" t="s">
        <v>41</v>
      </c>
      <c r="F112" s="28">
        <v>0.03</v>
      </c>
      <c r="G112" s="28">
        <v>1.9</v>
      </c>
      <c r="H112" s="28">
        <v>0.23499999999999999</v>
      </c>
      <c r="I112" s="28">
        <v>12.3</v>
      </c>
      <c r="J112" s="28">
        <v>58.75</v>
      </c>
      <c r="K112" s="29"/>
      <c r="L112" s="28"/>
    </row>
    <row r="113" spans="1:12" ht="14.4" x14ac:dyDescent="0.3">
      <c r="A113" s="23"/>
      <c r="B113" s="24"/>
      <c r="C113" s="25"/>
      <c r="D113" s="30"/>
      <c r="E113" s="52" t="s">
        <v>57</v>
      </c>
      <c r="F113" s="28">
        <v>50</v>
      </c>
      <c r="G113" s="28">
        <v>1.35</v>
      </c>
      <c r="H113" s="28">
        <v>2.15</v>
      </c>
      <c r="I113" s="28">
        <v>41.15</v>
      </c>
      <c r="J113" s="28">
        <v>182</v>
      </c>
      <c r="K113" s="29"/>
      <c r="L113" s="28"/>
    </row>
    <row r="114" spans="1:12" ht="14.4" x14ac:dyDescent="0.3">
      <c r="A114" s="23"/>
      <c r="B114" s="24"/>
      <c r="C114" s="25"/>
      <c r="D114" s="26"/>
      <c r="E114" s="27"/>
      <c r="F114" s="28"/>
      <c r="G114" s="28"/>
      <c r="H114" s="28"/>
      <c r="I114" s="28"/>
      <c r="J114" s="28"/>
      <c r="K114" s="29"/>
      <c r="L114" s="28"/>
    </row>
    <row r="115" spans="1:12" ht="14.4" x14ac:dyDescent="0.3">
      <c r="A115" s="31"/>
      <c r="B115" s="32"/>
      <c r="C115" s="33"/>
      <c r="D115" s="34" t="s">
        <v>26</v>
      </c>
      <c r="E115" s="35"/>
      <c r="F115" s="36">
        <f>SUM(F108:F114)</f>
        <v>410.03</v>
      </c>
      <c r="G115" s="36">
        <f>SUM(G108:G114)</f>
        <v>365.69</v>
      </c>
      <c r="H115" s="36">
        <f>SUM(H108:H114)</f>
        <v>25.694999999999997</v>
      </c>
      <c r="I115" s="36">
        <f>SUM(I108:I114)</f>
        <v>129.07</v>
      </c>
      <c r="J115" s="36">
        <f>SUM(J108:J114)</f>
        <v>891.33</v>
      </c>
      <c r="K115" s="37"/>
      <c r="L115" s="36">
        <f>SUM(L108:L114)</f>
        <v>0</v>
      </c>
    </row>
    <row r="116" spans="1:12" ht="13.8" thickBot="1" x14ac:dyDescent="0.3">
      <c r="A116" s="41">
        <f>A105</f>
        <v>2</v>
      </c>
      <c r="B116" s="42">
        <f>B105</f>
        <v>9</v>
      </c>
      <c r="C116" s="57" t="s">
        <v>35</v>
      </c>
      <c r="D116" s="58"/>
      <c r="E116" s="43"/>
      <c r="F116" s="44">
        <f>F107+F115</f>
        <v>410.03</v>
      </c>
      <c r="G116" s="44">
        <f>G107+G115</f>
        <v>365.69</v>
      </c>
      <c r="H116" s="44">
        <f>H107+H115</f>
        <v>25.694999999999997</v>
      </c>
      <c r="I116" s="44">
        <f>I107+I115</f>
        <v>129.07</v>
      </c>
      <c r="J116" s="44">
        <f>J107+J115</f>
        <v>891.33</v>
      </c>
      <c r="K116" s="44"/>
      <c r="L116" s="44">
        <f>L107+L115</f>
        <v>0</v>
      </c>
    </row>
    <row r="117" spans="1:12" ht="14.4" x14ac:dyDescent="0.3">
      <c r="A117" s="16">
        <v>2</v>
      </c>
      <c r="B117" s="17">
        <v>10</v>
      </c>
      <c r="C117" s="18" t="s">
        <v>23</v>
      </c>
      <c r="D117" s="19"/>
      <c r="E117" s="52"/>
      <c r="F117" s="28"/>
      <c r="G117" s="28"/>
      <c r="H117" s="28"/>
      <c r="I117" s="28"/>
      <c r="J117" s="28"/>
      <c r="K117" s="29"/>
      <c r="L117" s="21"/>
    </row>
    <row r="118" spans="1:12" ht="14.4" x14ac:dyDescent="0.3">
      <c r="A118" s="23"/>
      <c r="B118" s="24"/>
      <c r="C118" s="25"/>
      <c r="D118" s="26"/>
      <c r="E118" s="27"/>
      <c r="F118" s="28"/>
      <c r="G118" s="28"/>
      <c r="H118" s="28"/>
      <c r="I118" s="28"/>
      <c r="J118" s="28"/>
      <c r="K118" s="29"/>
      <c r="L118" s="28"/>
    </row>
    <row r="119" spans="1:12" ht="15.75" customHeight="1" x14ac:dyDescent="0.3">
      <c r="A119" s="31"/>
      <c r="B119" s="32"/>
      <c r="C119" s="33"/>
      <c r="D119" s="34"/>
      <c r="E119" s="35"/>
      <c r="F119" s="36"/>
      <c r="G119" s="36"/>
      <c r="H119" s="36"/>
      <c r="I119" s="36"/>
      <c r="J119" s="36"/>
      <c r="K119" s="37"/>
      <c r="L119" s="36"/>
    </row>
    <row r="120" spans="1:12" ht="14.4" x14ac:dyDescent="0.3">
      <c r="A120" s="38">
        <f>A117</f>
        <v>2</v>
      </c>
      <c r="B120" s="39"/>
      <c r="C120" s="1"/>
      <c r="D120" s="30"/>
      <c r="E120" s="52"/>
      <c r="F120" s="28"/>
      <c r="G120" s="28"/>
      <c r="H120" s="28"/>
      <c r="I120" s="28"/>
      <c r="J120" s="28"/>
      <c r="K120" s="29"/>
      <c r="L120" s="28"/>
    </row>
    <row r="121" spans="1:12" ht="15" thickBot="1" x14ac:dyDescent="0.35">
      <c r="A121" s="23"/>
      <c r="B121" s="24"/>
      <c r="C121" s="40" t="s">
        <v>27</v>
      </c>
      <c r="D121" s="30" t="s">
        <v>29</v>
      </c>
      <c r="E121" s="52" t="s">
        <v>55</v>
      </c>
      <c r="F121" s="28">
        <v>250</v>
      </c>
      <c r="G121" s="28">
        <v>4</v>
      </c>
      <c r="H121" s="28">
        <v>2.96</v>
      </c>
      <c r="I121" s="28">
        <v>24.26</v>
      </c>
      <c r="J121" s="28">
        <v>133.63999999999999</v>
      </c>
      <c r="K121" s="29">
        <v>56</v>
      </c>
      <c r="L121" s="28"/>
    </row>
    <row r="122" spans="1:12" ht="14.4" x14ac:dyDescent="0.3">
      <c r="A122" s="23"/>
      <c r="B122" s="24"/>
      <c r="C122" s="25"/>
      <c r="D122" s="30" t="s">
        <v>30</v>
      </c>
      <c r="E122" s="52" t="s">
        <v>86</v>
      </c>
      <c r="F122" s="53">
        <v>200</v>
      </c>
      <c r="G122" s="21">
        <v>11.64</v>
      </c>
      <c r="H122" s="21">
        <v>7.24</v>
      </c>
      <c r="I122" s="21">
        <v>60</v>
      </c>
      <c r="J122" s="21">
        <v>351.74</v>
      </c>
      <c r="K122" s="29">
        <v>268</v>
      </c>
      <c r="L122" s="28"/>
    </row>
    <row r="123" spans="1:12" ht="14.4" x14ac:dyDescent="0.3">
      <c r="A123" s="23"/>
      <c r="B123" s="24"/>
      <c r="C123" s="25"/>
      <c r="D123" s="30" t="s">
        <v>31</v>
      </c>
      <c r="E123" s="52"/>
      <c r="F123" s="28"/>
      <c r="G123" s="28"/>
      <c r="H123" s="28"/>
      <c r="I123" s="28"/>
      <c r="J123" s="28"/>
      <c r="K123" s="29">
        <v>312</v>
      </c>
      <c r="L123" s="28"/>
    </row>
    <row r="124" spans="1:12" ht="14.4" x14ac:dyDescent="0.3">
      <c r="A124" s="23"/>
      <c r="B124" s="24"/>
      <c r="C124" s="25"/>
      <c r="D124" s="30" t="s">
        <v>32</v>
      </c>
      <c r="E124" s="52" t="s">
        <v>47</v>
      </c>
      <c r="F124" s="28">
        <v>200</v>
      </c>
      <c r="G124" s="28">
        <v>1</v>
      </c>
      <c r="H124" s="28">
        <v>0</v>
      </c>
      <c r="I124" s="28">
        <v>25.4</v>
      </c>
      <c r="J124" s="28">
        <v>110</v>
      </c>
      <c r="K124" s="29"/>
      <c r="L124" s="28"/>
    </row>
    <row r="125" spans="1:12" ht="14.4" x14ac:dyDescent="0.3">
      <c r="A125" s="23"/>
      <c r="B125" s="24"/>
      <c r="C125" s="25"/>
      <c r="D125" s="30" t="s">
        <v>33</v>
      </c>
      <c r="E125" s="52" t="s">
        <v>41</v>
      </c>
      <c r="F125" s="28">
        <v>70</v>
      </c>
      <c r="G125" s="28">
        <v>1.9</v>
      </c>
      <c r="H125" s="28">
        <v>0.23499999999999999</v>
      </c>
      <c r="I125" s="28">
        <v>12.3</v>
      </c>
      <c r="J125" s="28">
        <v>58.75</v>
      </c>
      <c r="K125" s="29"/>
      <c r="L125" s="28"/>
    </row>
    <row r="126" spans="1:12" ht="14.4" x14ac:dyDescent="0.3">
      <c r="A126" s="23"/>
      <c r="B126" s="24"/>
      <c r="C126" s="25"/>
      <c r="D126" s="30" t="s">
        <v>34</v>
      </c>
      <c r="E126" s="27"/>
      <c r="F126" s="28"/>
      <c r="G126" s="28"/>
      <c r="H126" s="28"/>
      <c r="I126" s="28"/>
      <c r="J126" s="28"/>
      <c r="K126" s="29"/>
      <c r="L126" s="28"/>
    </row>
    <row r="127" spans="1:12" ht="14.4" x14ac:dyDescent="0.3">
      <c r="A127" s="23"/>
      <c r="B127" s="24"/>
      <c r="C127" s="25"/>
      <c r="D127" s="26"/>
      <c r="E127" s="52" t="s">
        <v>75</v>
      </c>
      <c r="F127" s="28">
        <v>80</v>
      </c>
      <c r="G127" s="28">
        <v>0.9</v>
      </c>
      <c r="H127" s="28">
        <v>0.2</v>
      </c>
      <c r="I127" s="28">
        <v>81</v>
      </c>
      <c r="J127" s="28">
        <v>40</v>
      </c>
      <c r="K127" s="29"/>
      <c r="L127" s="28"/>
    </row>
    <row r="128" spans="1:12" ht="14.4" x14ac:dyDescent="0.3">
      <c r="A128" s="23"/>
      <c r="B128" s="24"/>
      <c r="C128" s="25"/>
      <c r="D128" s="26"/>
      <c r="E128" s="27"/>
      <c r="F128" s="28"/>
      <c r="G128" s="28"/>
      <c r="H128" s="28"/>
      <c r="I128" s="28"/>
      <c r="J128" s="28"/>
      <c r="K128" s="29"/>
      <c r="L128" s="28"/>
    </row>
    <row r="129" spans="1:12" ht="14.4" x14ac:dyDescent="0.3">
      <c r="A129" s="31"/>
      <c r="B129" s="32"/>
      <c r="C129" s="33"/>
      <c r="D129" s="34" t="s">
        <v>26</v>
      </c>
      <c r="E129" s="35"/>
      <c r="F129" s="36">
        <f>SUM(F120:F128)</f>
        <v>800</v>
      </c>
      <c r="G129" s="36">
        <f>SUM(G120:G128)</f>
        <v>19.439999999999998</v>
      </c>
      <c r="H129" s="36">
        <f>SUM(H120:H128)</f>
        <v>10.634999999999998</v>
      </c>
      <c r="I129" s="36">
        <f>SUM(I120:I128)</f>
        <v>202.95999999999998</v>
      </c>
      <c r="J129" s="36">
        <f>SUM(J120:J128)</f>
        <v>694.13</v>
      </c>
      <c r="K129" s="37"/>
      <c r="L129" s="36">
        <f>SUM(L120:L128)</f>
        <v>0</v>
      </c>
    </row>
    <row r="130" spans="1:12" x14ac:dyDescent="0.25">
      <c r="A130" s="41">
        <f>A117</f>
        <v>2</v>
      </c>
      <c r="B130" s="42">
        <f>B117</f>
        <v>10</v>
      </c>
      <c r="C130" s="57" t="s">
        <v>35</v>
      </c>
      <c r="D130" s="58"/>
      <c r="E130" s="43"/>
      <c r="F130" s="44">
        <f>F119+F129</f>
        <v>800</v>
      </c>
      <c r="G130" s="44">
        <f>G119+G129</f>
        <v>19.439999999999998</v>
      </c>
      <c r="H130" s="44">
        <f>H119+H129</f>
        <v>10.634999999999998</v>
      </c>
      <c r="I130" s="44">
        <f>I119+I129</f>
        <v>202.95999999999998</v>
      </c>
      <c r="J130" s="44">
        <f>J119+J129</f>
        <v>694.13</v>
      </c>
      <c r="K130" s="44"/>
      <c r="L130" s="44">
        <f>L119+L129</f>
        <v>0</v>
      </c>
    </row>
    <row r="131" spans="1:12" x14ac:dyDescent="0.25">
      <c r="A131" s="48"/>
      <c r="B131" s="49"/>
      <c r="C131" s="59" t="s">
        <v>36</v>
      </c>
      <c r="D131" s="60"/>
      <c r="E131" s="61"/>
      <c r="F131" s="50">
        <f>(F16+F28+F40+F54+F66+F78+F91+F104+F116+F130)/(IF(F16=0, 0, 1)+IF(F28=0, 0, 1)+IF(F40=0, 0, 1)+IF(F54=0, 0, 1)+IF(F66=0, 0, 1)+IF(F78=0, 0, 1)+IF(F91=0, 0, 1)+IF(F104=0, 0, 1)+IF(F116=0, 0, 1)+IF(F130=0, 0, 1))</f>
        <v>804.44777777777779</v>
      </c>
      <c r="G131" s="50">
        <f>(G16+G28+G40+G54+G66+G78+G91+G104+G116+G130)/(IF(G16=0, 0, 1)+IF(G28=0, 0, 1)+IF(G40=0, 0, 1)+IF(G54=0, 0, 1)+IF(G66=0, 0, 1)+IF(G78=0, 0, 1)+IF(G91=0, 0, 1)+IF(G104=0, 0, 1)+IF(G116=0, 0, 1)+IF(G130=0, 0, 1))</f>
        <v>60.296666666666674</v>
      </c>
      <c r="H131" s="50">
        <f>(H16+H28+H40+H54+H66+H78+H91+H104+H116+H130)/(IF(H16=0, 0, 1)+IF(H28=0, 0, 1)+IF(H40=0, 0, 1)+IF(H54=0, 0, 1)+IF(H66=0, 0, 1)+IF(H78=0, 0, 1)+IF(H91=0, 0, 1)+IF(H104=0, 0, 1)+IF(H116=0, 0, 1)+IF(H130=0, 0, 1))</f>
        <v>32.771666666666668</v>
      </c>
      <c r="I131" s="50">
        <f>(I16+I28+I40+I54+I66+I78+I91+I104+I116+I130)/(IF(I16=0, 0, 1)+IF(I28=0, 0, 1)+IF(I40=0, 0, 1)+IF(I54=0, 0, 1)+IF(I66=0, 0, 1)+IF(I78=0, 0, 1)+IF(I91=0, 0, 1)+IF(I104=0, 0, 1)+IF(I116=0, 0, 1)+IF(I130=0, 0, 1))</f>
        <v>159.5922222222222</v>
      </c>
      <c r="J131" s="50">
        <f>(J16+J28+J40+J54+J66+J78+J91+J104+J116+J130)/(IF(J16=0, 0, 1)+IF(J28=0, 0, 1)+IF(J40=0, 0, 1)+IF(J54=0, 0, 1)+IF(J66=0, 0, 1)+IF(J78=0, 0, 1)+IF(J91=0, 0, 1)+IF(J104=0, 0, 1)+IF(J116=0, 0, 1)+IF(J130=0, 0, 1))</f>
        <v>808.83222222222219</v>
      </c>
      <c r="K131" s="50"/>
      <c r="L131" s="50" t="e">
        <f>(L16+L28+L40+L54+L66+L78+L91+L104+L116+L130)/(IF(L16=0, 0, 1)+IF(L28=0, 0, 1)+IF(L40=0, 0, 1)+IF(L54=0, 0, 1)+IF(L66=0, 0, 1)+IF(L78=0, 0, 1)+IF(L91=0, 0, 1)+IF(L104=0, 0, 1)+IF(L116=0, 0, 1)+IF(L130=0, 0, 1))</f>
        <v>#DIV/0!</v>
      </c>
    </row>
  </sheetData>
  <mergeCells count="14">
    <mergeCell ref="C1:E1"/>
    <mergeCell ref="H1:K1"/>
    <mergeCell ref="H2:K2"/>
    <mergeCell ref="C28:D28"/>
    <mergeCell ref="C40:D40"/>
    <mergeCell ref="C54:D54"/>
    <mergeCell ref="C66:D66"/>
    <mergeCell ref="C16:D16"/>
    <mergeCell ref="C131:E131"/>
    <mergeCell ref="C130:D130"/>
    <mergeCell ref="C78:D78"/>
    <mergeCell ref="C91:D91"/>
    <mergeCell ref="C104:D104"/>
    <mergeCell ref="C116:D116"/>
  </mergeCells>
  <pageMargins left="0.70866141732283472" right="0.70866141732283472" top="0.74803149606299213" bottom="0.74803149606299213" header="0.31496062992125984" footer="0.3149606299212598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 Коробенкова</cp:lastModifiedBy>
  <cp:lastPrinted>2025-01-15T14:28:10Z</cp:lastPrinted>
  <dcterms:created xsi:type="dcterms:W3CDTF">2023-10-23T05:17:32Z</dcterms:created>
  <dcterms:modified xsi:type="dcterms:W3CDTF">2025-01-18T13:58:36Z</dcterms:modified>
</cp:coreProperties>
</file>